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C1" sheetId="1" r:id="rId1"/>
    <sheet name="C2" sheetId="2" r:id="rId2"/>
  </sheets>
  <definedNames>
    <definedName name="_xlnm._FilterDatabase" localSheetId="0" hidden="1">'C1'!$A$8:$T$1411</definedName>
    <definedName name="_xlnm._FilterDatabase" localSheetId="1" hidden="1">'C2'!$L$8:$V$1288</definedName>
    <definedName name="_xlnm.Print_Area" localSheetId="0">'C1'!$A$1:$T$1414</definedName>
    <definedName name="_xlnm.Print_Area" localSheetId="1">'C2'!$A$1:$V$1291</definedName>
    <definedName name="_xlnm.Print_Titles" localSheetId="0">'C1'!$1:$7</definedName>
    <definedName name="_xlnm.Print_Titles" localSheetId="1">'C2'!$1:$7</definedName>
  </definedNames>
  <calcPr calcId="145621" fullCalcOnLoad="1"/>
</workbook>
</file>

<file path=xl/calcChain.xml><?xml version="1.0" encoding="utf-8"?>
<calcChain xmlns="http://schemas.openxmlformats.org/spreadsheetml/2006/main">
  <c r="R12" i="2" l="1"/>
  <c r="Q12" i="2"/>
  <c r="P12" i="2"/>
  <c r="N12" i="2"/>
  <c r="M12" i="2"/>
  <c r="L12" i="2"/>
  <c r="V1288" i="2"/>
  <c r="U1288" i="2"/>
  <c r="T1288" i="2"/>
  <c r="V1287" i="2"/>
  <c r="U1287" i="2"/>
  <c r="T1287" i="2"/>
  <c r="P1409" i="1"/>
  <c r="O1409" i="1"/>
  <c r="N1409" i="1"/>
  <c r="L1409" i="1"/>
  <c r="K1409" i="1"/>
  <c r="J1409" i="1"/>
  <c r="R1286" i="2"/>
  <c r="Q1286" i="2"/>
  <c r="P1286" i="2"/>
  <c r="N1286" i="2"/>
  <c r="M1286" i="2"/>
  <c r="L1286" i="2"/>
  <c r="P12" i="1"/>
  <c r="O12" i="1"/>
  <c r="N12" i="1"/>
  <c r="L12" i="1"/>
  <c r="K12" i="1"/>
  <c r="J12" i="1"/>
  <c r="T1411" i="1"/>
  <c r="S1411" i="1"/>
  <c r="R1411" i="1"/>
  <c r="T1410" i="1"/>
  <c r="S1410" i="1"/>
  <c r="R1410" i="1"/>
  <c r="V1284" i="2"/>
  <c r="U1284" i="2"/>
  <c r="T1284" i="2"/>
  <c r="V1283" i="2"/>
  <c r="U1283" i="2"/>
  <c r="T1283" i="2"/>
  <c r="V1282" i="2"/>
  <c r="U1282" i="2"/>
  <c r="T1282" i="2"/>
  <c r="V1281" i="2"/>
  <c r="U1281" i="2"/>
  <c r="T1281" i="2"/>
  <c r="V1280" i="2"/>
  <c r="U1280" i="2"/>
  <c r="T1280" i="2"/>
  <c r="V1279" i="2"/>
  <c r="U1279" i="2"/>
  <c r="T1279" i="2"/>
  <c r="V1278" i="2"/>
  <c r="U1278" i="2"/>
  <c r="T1278" i="2"/>
  <c r="V1277" i="2"/>
  <c r="U1277" i="2"/>
  <c r="T1277" i="2"/>
  <c r="V1276" i="2"/>
  <c r="U1276" i="2"/>
  <c r="T1276" i="2"/>
  <c r="V1275" i="2"/>
  <c r="U1275" i="2"/>
  <c r="T1275" i="2"/>
  <c r="V1274" i="2"/>
  <c r="U1274" i="2"/>
  <c r="T1274" i="2"/>
  <c r="V1273" i="2"/>
  <c r="U1273" i="2"/>
  <c r="T1273" i="2"/>
  <c r="V1272" i="2"/>
  <c r="U1272" i="2"/>
  <c r="T1272" i="2"/>
  <c r="V1271" i="2"/>
  <c r="U1271" i="2"/>
  <c r="T1271" i="2"/>
  <c r="V1270" i="2"/>
  <c r="U1270" i="2"/>
  <c r="T1270" i="2"/>
  <c r="V1269" i="2"/>
  <c r="U1269" i="2"/>
  <c r="T1269" i="2"/>
  <c r="V1268" i="2"/>
  <c r="U1268" i="2"/>
  <c r="T1268" i="2"/>
  <c r="V1267" i="2"/>
  <c r="U1267" i="2"/>
  <c r="T1267" i="2"/>
  <c r="V1266" i="2"/>
  <c r="U1266" i="2"/>
  <c r="T1266" i="2"/>
  <c r="V1265" i="2"/>
  <c r="U1265" i="2"/>
  <c r="T1265" i="2"/>
  <c r="V1264" i="2"/>
  <c r="U1264" i="2"/>
  <c r="T1264" i="2"/>
  <c r="V1263" i="2"/>
  <c r="U1263" i="2"/>
  <c r="T1263" i="2"/>
  <c r="V1262" i="2"/>
  <c r="U1262" i="2"/>
  <c r="T1262" i="2"/>
  <c r="V1261" i="2"/>
  <c r="U1261" i="2"/>
  <c r="T1261" i="2"/>
  <c r="V1260" i="2"/>
  <c r="U1260" i="2"/>
  <c r="T1260" i="2"/>
  <c r="V1259" i="2"/>
  <c r="U1259" i="2"/>
  <c r="T1259" i="2"/>
  <c r="V1258" i="2"/>
  <c r="U1258" i="2"/>
  <c r="T1258" i="2"/>
  <c r="V1257" i="2"/>
  <c r="U1257" i="2"/>
  <c r="T1257" i="2"/>
  <c r="V1256" i="2"/>
  <c r="U1256" i="2"/>
  <c r="T1256" i="2"/>
  <c r="V1255" i="2"/>
  <c r="U1255" i="2"/>
  <c r="T1255" i="2"/>
  <c r="V1254" i="2"/>
  <c r="U1254" i="2"/>
  <c r="T1254" i="2"/>
  <c r="V1253" i="2"/>
  <c r="U1253" i="2"/>
  <c r="T1253" i="2"/>
  <c r="V1252" i="2"/>
  <c r="U1252" i="2"/>
  <c r="T1252" i="2"/>
  <c r="V1251" i="2"/>
  <c r="U1251" i="2"/>
  <c r="T1251" i="2"/>
  <c r="V1250" i="2"/>
  <c r="U1250" i="2"/>
  <c r="T1250" i="2"/>
  <c r="V1249" i="2"/>
  <c r="U1249" i="2"/>
  <c r="T1249" i="2"/>
  <c r="V1248" i="2"/>
  <c r="U1248" i="2"/>
  <c r="T1248" i="2"/>
  <c r="V1247" i="2"/>
  <c r="U1247" i="2"/>
  <c r="T1247" i="2"/>
  <c r="V1246" i="2"/>
  <c r="U1246" i="2"/>
  <c r="T1246" i="2"/>
  <c r="V1245" i="2"/>
  <c r="U1245" i="2"/>
  <c r="T1245" i="2"/>
  <c r="V1244" i="2"/>
  <c r="U1244" i="2"/>
  <c r="T1244" i="2"/>
  <c r="V1243" i="2"/>
  <c r="U1243" i="2"/>
  <c r="T1243" i="2"/>
  <c r="V1242" i="2"/>
  <c r="U1242" i="2"/>
  <c r="T1242" i="2"/>
  <c r="V1241" i="2"/>
  <c r="U1241" i="2"/>
  <c r="T1241" i="2"/>
  <c r="V1240" i="2"/>
  <c r="U1240" i="2"/>
  <c r="T1240" i="2"/>
  <c r="V1239" i="2"/>
  <c r="U1239" i="2"/>
  <c r="T1239" i="2"/>
  <c r="V1238" i="2"/>
  <c r="U1238" i="2"/>
  <c r="T1238" i="2"/>
  <c r="V1237" i="2"/>
  <c r="U1237" i="2"/>
  <c r="T1237" i="2"/>
  <c r="V1236" i="2"/>
  <c r="U1236" i="2"/>
  <c r="T1236" i="2"/>
  <c r="V1234" i="2"/>
  <c r="U1234" i="2"/>
  <c r="T1234" i="2"/>
  <c r="V1232" i="2"/>
  <c r="U1232" i="2"/>
  <c r="T1232" i="2"/>
  <c r="V1231" i="2"/>
  <c r="U1231" i="2"/>
  <c r="T1231" i="2"/>
  <c r="V1230" i="2"/>
  <c r="U1230" i="2"/>
  <c r="T1230" i="2"/>
  <c r="V1229" i="2"/>
  <c r="U1229" i="2"/>
  <c r="T1229" i="2"/>
  <c r="V1228" i="2"/>
  <c r="U1228" i="2"/>
  <c r="T1228" i="2"/>
  <c r="V1227" i="2"/>
  <c r="U1227" i="2"/>
  <c r="T1227" i="2"/>
  <c r="V1226" i="2"/>
  <c r="U1226" i="2"/>
  <c r="T1226" i="2"/>
  <c r="V1225" i="2"/>
  <c r="U1225" i="2"/>
  <c r="T1225" i="2"/>
  <c r="V1224" i="2"/>
  <c r="U1224" i="2"/>
  <c r="T1224" i="2"/>
  <c r="V1223" i="2"/>
  <c r="U1223" i="2"/>
  <c r="T1223" i="2"/>
  <c r="V1222" i="2"/>
  <c r="U1222" i="2"/>
  <c r="T1222" i="2"/>
  <c r="V1221" i="2"/>
  <c r="U1221" i="2"/>
  <c r="T1221" i="2"/>
  <c r="V1220" i="2"/>
  <c r="U1220" i="2"/>
  <c r="T1220" i="2"/>
  <c r="V1219" i="2"/>
  <c r="U1219" i="2"/>
  <c r="T1219" i="2"/>
  <c r="V1218" i="2"/>
  <c r="U1218" i="2"/>
  <c r="T1218" i="2"/>
  <c r="V1217" i="2"/>
  <c r="U1217" i="2"/>
  <c r="T1217" i="2"/>
  <c r="V1216" i="2"/>
  <c r="U1216" i="2"/>
  <c r="T1216" i="2"/>
  <c r="V1215" i="2"/>
  <c r="U1215" i="2"/>
  <c r="T1215" i="2"/>
  <c r="V1214" i="2"/>
  <c r="U1214" i="2"/>
  <c r="T1214" i="2"/>
  <c r="V1213" i="2"/>
  <c r="U1213" i="2"/>
  <c r="T1213" i="2"/>
  <c r="V1212" i="2"/>
  <c r="U1212" i="2"/>
  <c r="T1212" i="2"/>
  <c r="V1211" i="2"/>
  <c r="U1211" i="2"/>
  <c r="T1211" i="2"/>
  <c r="V1210" i="2"/>
  <c r="U1210" i="2"/>
  <c r="T1210" i="2"/>
  <c r="V1209" i="2"/>
  <c r="U1209" i="2"/>
  <c r="T1209" i="2"/>
  <c r="V1208" i="2"/>
  <c r="U1208" i="2"/>
  <c r="T1208" i="2"/>
  <c r="V1207" i="2"/>
  <c r="U1207" i="2"/>
  <c r="T1207" i="2"/>
  <c r="V1206" i="2"/>
  <c r="U1206" i="2"/>
  <c r="T1206" i="2"/>
  <c r="V1205" i="2"/>
  <c r="U1205" i="2"/>
  <c r="T1205" i="2"/>
  <c r="V1204" i="2"/>
  <c r="U1204" i="2"/>
  <c r="T1204" i="2"/>
  <c r="V1203" i="2"/>
  <c r="U1203" i="2"/>
  <c r="T1203" i="2"/>
  <c r="V1202" i="2"/>
  <c r="U1202" i="2"/>
  <c r="T1202" i="2"/>
  <c r="V1201" i="2"/>
  <c r="U1201" i="2"/>
  <c r="T1201" i="2"/>
  <c r="V1200" i="2"/>
  <c r="U1200" i="2"/>
  <c r="T1200" i="2"/>
  <c r="V1199" i="2"/>
  <c r="U1199" i="2"/>
  <c r="T1199" i="2"/>
  <c r="V1198" i="2"/>
  <c r="U1198" i="2"/>
  <c r="T1198" i="2"/>
  <c r="V1197" i="2"/>
  <c r="U1197" i="2"/>
  <c r="T1197" i="2"/>
  <c r="V1196" i="2"/>
  <c r="U1196" i="2"/>
  <c r="T1196" i="2"/>
  <c r="V1195" i="2"/>
  <c r="U1195" i="2"/>
  <c r="T1195" i="2"/>
  <c r="V1194" i="2"/>
  <c r="U1194" i="2"/>
  <c r="T1194" i="2"/>
  <c r="V1193" i="2"/>
  <c r="U1193" i="2"/>
  <c r="T1193" i="2"/>
  <c r="V1192" i="2"/>
  <c r="U1192" i="2"/>
  <c r="T1192" i="2"/>
  <c r="V1191" i="2"/>
  <c r="U1191" i="2"/>
  <c r="T1191" i="2"/>
  <c r="V1190" i="2"/>
  <c r="U1190" i="2"/>
  <c r="T1190" i="2"/>
  <c r="V1189" i="2"/>
  <c r="U1189" i="2"/>
  <c r="T1189" i="2"/>
  <c r="V1188" i="2"/>
  <c r="U1188" i="2"/>
  <c r="T1188" i="2"/>
  <c r="V1187" i="2"/>
  <c r="U1187" i="2"/>
  <c r="T1187" i="2"/>
  <c r="V1186" i="2"/>
  <c r="U1186" i="2"/>
  <c r="T1186" i="2"/>
  <c r="V1185" i="2"/>
  <c r="U1185" i="2"/>
  <c r="T1185" i="2"/>
  <c r="V1184" i="2"/>
  <c r="U1184" i="2"/>
  <c r="T1184" i="2"/>
  <c r="V1183" i="2"/>
  <c r="U1183" i="2"/>
  <c r="T1183" i="2"/>
  <c r="V1182" i="2"/>
  <c r="U1182" i="2"/>
  <c r="T1182" i="2"/>
  <c r="V1181" i="2"/>
  <c r="U1181" i="2"/>
  <c r="T1181" i="2"/>
  <c r="V1180" i="2"/>
  <c r="U1180" i="2"/>
  <c r="T1180" i="2"/>
  <c r="V1179" i="2"/>
  <c r="U1179" i="2"/>
  <c r="T1179" i="2"/>
  <c r="V1178" i="2"/>
  <c r="U1178" i="2"/>
  <c r="T1178" i="2"/>
  <c r="V1177" i="2"/>
  <c r="U1177" i="2"/>
  <c r="T1177" i="2"/>
  <c r="V1176" i="2"/>
  <c r="U1176" i="2"/>
  <c r="T1176" i="2"/>
  <c r="V1175" i="2"/>
  <c r="U1175" i="2"/>
  <c r="T1175" i="2"/>
  <c r="V1174" i="2"/>
  <c r="U1174" i="2"/>
  <c r="T1174" i="2"/>
  <c r="V1173" i="2"/>
  <c r="U1173" i="2"/>
  <c r="T1173" i="2"/>
  <c r="V1172" i="2"/>
  <c r="U1172" i="2"/>
  <c r="T1172" i="2"/>
  <c r="V1171" i="2"/>
  <c r="U1171" i="2"/>
  <c r="T1171" i="2"/>
  <c r="V1170" i="2"/>
  <c r="U1170" i="2"/>
  <c r="T1170" i="2"/>
  <c r="V1169" i="2"/>
  <c r="U1169" i="2"/>
  <c r="T1169" i="2"/>
  <c r="V1168" i="2"/>
  <c r="U1168" i="2"/>
  <c r="T1168" i="2"/>
  <c r="V1167" i="2"/>
  <c r="U1167" i="2"/>
  <c r="T1167" i="2"/>
  <c r="V1166" i="2"/>
  <c r="U1166" i="2"/>
  <c r="T1166" i="2"/>
  <c r="V1165" i="2"/>
  <c r="U1165" i="2"/>
  <c r="T1165" i="2"/>
  <c r="V1164" i="2"/>
  <c r="U1164" i="2"/>
  <c r="T1164" i="2"/>
  <c r="V1163" i="2"/>
  <c r="U1163" i="2"/>
  <c r="T1163" i="2"/>
  <c r="V1162" i="2"/>
  <c r="U1162" i="2"/>
  <c r="T1162" i="2"/>
  <c r="V1161" i="2"/>
  <c r="U1161" i="2"/>
  <c r="T1161" i="2"/>
  <c r="V1160" i="2"/>
  <c r="U1160" i="2"/>
  <c r="T1160" i="2"/>
  <c r="V1159" i="2"/>
  <c r="U1159" i="2"/>
  <c r="T1159" i="2"/>
  <c r="V1158" i="2"/>
  <c r="U1158" i="2"/>
  <c r="T1158" i="2"/>
  <c r="V1157" i="2"/>
  <c r="U1157" i="2"/>
  <c r="T1157" i="2"/>
  <c r="V1156" i="2"/>
  <c r="U1156" i="2"/>
  <c r="T1156" i="2"/>
  <c r="V1155" i="2"/>
  <c r="U1155" i="2"/>
  <c r="T1155" i="2"/>
  <c r="V1154" i="2"/>
  <c r="U1154" i="2"/>
  <c r="T1154" i="2"/>
  <c r="V1153" i="2"/>
  <c r="U1153" i="2"/>
  <c r="T1153" i="2"/>
  <c r="V1152" i="2"/>
  <c r="U1152" i="2"/>
  <c r="T1152" i="2"/>
  <c r="V1151" i="2"/>
  <c r="U1151" i="2"/>
  <c r="T1151" i="2"/>
  <c r="V1150" i="2"/>
  <c r="U1150" i="2"/>
  <c r="T1150" i="2"/>
  <c r="V1149" i="2"/>
  <c r="U1149" i="2"/>
  <c r="T1149" i="2"/>
  <c r="V1148" i="2"/>
  <c r="U1148" i="2"/>
  <c r="T1148" i="2"/>
  <c r="V1147" i="2"/>
  <c r="U1147" i="2"/>
  <c r="T1147" i="2"/>
  <c r="V1146" i="2"/>
  <c r="U1146" i="2"/>
  <c r="T1146" i="2"/>
  <c r="V1145" i="2"/>
  <c r="U1145" i="2"/>
  <c r="T1145" i="2"/>
  <c r="V1144" i="2"/>
  <c r="U1144" i="2"/>
  <c r="T1144" i="2"/>
  <c r="V1143" i="2"/>
  <c r="U1143" i="2"/>
  <c r="T1143" i="2"/>
  <c r="V1142" i="2"/>
  <c r="U1142" i="2"/>
  <c r="T1142" i="2"/>
  <c r="V1141" i="2"/>
  <c r="U1141" i="2"/>
  <c r="T1141" i="2"/>
  <c r="V1140" i="2"/>
  <c r="U1140" i="2"/>
  <c r="T1140" i="2"/>
  <c r="V1139" i="2"/>
  <c r="U1139" i="2"/>
  <c r="T1139" i="2"/>
  <c r="V1138" i="2"/>
  <c r="U1138" i="2"/>
  <c r="T1138" i="2"/>
  <c r="V1137" i="2"/>
  <c r="U1137" i="2"/>
  <c r="T1137" i="2"/>
  <c r="V1136" i="2"/>
  <c r="U1136" i="2"/>
  <c r="T1136" i="2"/>
  <c r="V1135" i="2"/>
  <c r="U1135" i="2"/>
  <c r="T1135" i="2"/>
  <c r="V1134" i="2"/>
  <c r="U1134" i="2"/>
  <c r="T1134" i="2"/>
  <c r="V1133" i="2"/>
  <c r="U1133" i="2"/>
  <c r="T1133" i="2"/>
  <c r="V1132" i="2"/>
  <c r="U1132" i="2"/>
  <c r="T1132" i="2"/>
  <c r="V1131" i="2"/>
  <c r="U1131" i="2"/>
  <c r="T1131" i="2"/>
  <c r="V1130" i="2"/>
  <c r="U1130" i="2"/>
  <c r="T1130" i="2"/>
  <c r="V1129" i="2"/>
  <c r="U1129" i="2"/>
  <c r="T1129" i="2"/>
  <c r="V1128" i="2"/>
  <c r="U1128" i="2"/>
  <c r="T1128" i="2"/>
  <c r="V1127" i="2"/>
  <c r="U1127" i="2"/>
  <c r="T1127" i="2"/>
  <c r="V1126" i="2"/>
  <c r="U1126" i="2"/>
  <c r="T1126" i="2"/>
  <c r="V1125" i="2"/>
  <c r="U1125" i="2"/>
  <c r="T1125" i="2"/>
  <c r="V1124" i="2"/>
  <c r="U1124" i="2"/>
  <c r="T1124" i="2"/>
  <c r="V1123" i="2"/>
  <c r="U1123" i="2"/>
  <c r="T1123" i="2"/>
  <c r="V1122" i="2"/>
  <c r="U1122" i="2"/>
  <c r="T1122" i="2"/>
  <c r="V1121" i="2"/>
  <c r="U1121" i="2"/>
  <c r="T1121" i="2"/>
  <c r="V1120" i="2"/>
  <c r="U1120" i="2"/>
  <c r="T1120" i="2"/>
  <c r="V1119" i="2"/>
  <c r="U1119" i="2"/>
  <c r="T1119" i="2"/>
  <c r="V1118" i="2"/>
  <c r="U1118" i="2"/>
  <c r="T1118" i="2"/>
  <c r="V1117" i="2"/>
  <c r="U1117" i="2"/>
  <c r="T1117" i="2"/>
  <c r="V1116" i="2"/>
  <c r="U1116" i="2"/>
  <c r="T1116" i="2"/>
  <c r="V1115" i="2"/>
  <c r="U1115" i="2"/>
  <c r="T1115" i="2"/>
  <c r="V1114" i="2"/>
  <c r="U1114" i="2"/>
  <c r="T1114" i="2"/>
  <c r="V1113" i="2"/>
  <c r="U1113" i="2"/>
  <c r="T1113" i="2"/>
  <c r="V1112" i="2"/>
  <c r="U1112" i="2"/>
  <c r="T1112" i="2"/>
  <c r="V1111" i="2"/>
  <c r="U1111" i="2"/>
  <c r="T1111" i="2"/>
  <c r="V1110" i="2"/>
  <c r="U1110" i="2"/>
  <c r="T1110" i="2"/>
  <c r="V1109" i="2"/>
  <c r="U1109" i="2"/>
  <c r="T1109" i="2"/>
  <c r="V1108" i="2"/>
  <c r="U1108" i="2"/>
  <c r="T1108" i="2"/>
  <c r="V1107" i="2"/>
  <c r="U1107" i="2"/>
  <c r="T1107" i="2"/>
  <c r="V1106" i="2"/>
  <c r="U1106" i="2"/>
  <c r="T1106" i="2"/>
  <c r="V1105" i="2"/>
  <c r="U1105" i="2"/>
  <c r="T1105" i="2"/>
  <c r="V1104" i="2"/>
  <c r="U1104" i="2"/>
  <c r="T1104" i="2"/>
  <c r="V1103" i="2"/>
  <c r="U1103" i="2"/>
  <c r="T1103" i="2"/>
  <c r="V1102" i="2"/>
  <c r="U1102" i="2"/>
  <c r="T1102" i="2"/>
  <c r="V1101" i="2"/>
  <c r="U1101" i="2"/>
  <c r="T1101" i="2"/>
  <c r="V1100" i="2"/>
  <c r="U1100" i="2"/>
  <c r="T1100" i="2"/>
  <c r="V1099" i="2"/>
  <c r="U1099" i="2"/>
  <c r="T1099" i="2"/>
  <c r="V1098" i="2"/>
  <c r="U1098" i="2"/>
  <c r="T1098" i="2"/>
  <c r="V1097" i="2"/>
  <c r="U1097" i="2"/>
  <c r="T1097" i="2"/>
  <c r="V1096" i="2"/>
  <c r="U1096" i="2"/>
  <c r="T1096" i="2"/>
  <c r="V1095" i="2"/>
  <c r="U1095" i="2"/>
  <c r="T1095" i="2"/>
  <c r="V1094" i="2"/>
  <c r="U1094" i="2"/>
  <c r="T1094" i="2"/>
  <c r="V1093" i="2"/>
  <c r="U1093" i="2"/>
  <c r="T1093" i="2"/>
  <c r="V1092" i="2"/>
  <c r="U1092" i="2"/>
  <c r="T1092" i="2"/>
  <c r="V1091" i="2"/>
  <c r="U1091" i="2"/>
  <c r="T1091" i="2"/>
  <c r="V1090" i="2"/>
  <c r="U1090" i="2"/>
  <c r="T1090" i="2"/>
  <c r="V1089" i="2"/>
  <c r="U1089" i="2"/>
  <c r="T1089" i="2"/>
  <c r="V1088" i="2"/>
  <c r="U1088" i="2"/>
  <c r="T1088" i="2"/>
  <c r="V1087" i="2"/>
  <c r="U1087" i="2"/>
  <c r="T1087" i="2"/>
  <c r="V1086" i="2"/>
  <c r="U1086" i="2"/>
  <c r="T1086" i="2"/>
  <c r="V1085" i="2"/>
  <c r="U1085" i="2"/>
  <c r="T1085" i="2"/>
  <c r="V1084" i="2"/>
  <c r="U1084" i="2"/>
  <c r="T1084" i="2"/>
  <c r="V1083" i="2"/>
  <c r="U1083" i="2"/>
  <c r="T1083" i="2"/>
  <c r="V1082" i="2"/>
  <c r="U1082" i="2"/>
  <c r="T1082" i="2"/>
  <c r="V1081" i="2"/>
  <c r="U1081" i="2"/>
  <c r="T1081" i="2"/>
  <c r="V1080" i="2"/>
  <c r="U1080" i="2"/>
  <c r="T1080" i="2"/>
  <c r="V1079" i="2"/>
  <c r="U1079" i="2"/>
  <c r="T1079" i="2"/>
  <c r="V1078" i="2"/>
  <c r="U1078" i="2"/>
  <c r="T1078" i="2"/>
  <c r="V1077" i="2"/>
  <c r="U1077" i="2"/>
  <c r="T1077" i="2"/>
  <c r="V1076" i="2"/>
  <c r="U1076" i="2"/>
  <c r="T1076" i="2"/>
  <c r="V1075" i="2"/>
  <c r="U1075" i="2"/>
  <c r="T1075" i="2"/>
  <c r="V1074" i="2"/>
  <c r="U1074" i="2"/>
  <c r="T1074" i="2"/>
  <c r="V1073" i="2"/>
  <c r="U1073" i="2"/>
  <c r="T1073" i="2"/>
  <c r="V1072" i="2"/>
  <c r="U1072" i="2"/>
  <c r="T1072" i="2"/>
  <c r="V1071" i="2"/>
  <c r="U1071" i="2"/>
  <c r="T1071" i="2"/>
  <c r="V1070" i="2"/>
  <c r="U1070" i="2"/>
  <c r="T1070" i="2"/>
  <c r="V1069" i="2"/>
  <c r="U1069" i="2"/>
  <c r="T1069" i="2"/>
  <c r="V1068" i="2"/>
  <c r="U1068" i="2"/>
  <c r="T1068" i="2"/>
  <c r="V1067" i="2"/>
  <c r="U1067" i="2"/>
  <c r="T1067" i="2"/>
  <c r="V1066" i="2"/>
  <c r="U1066" i="2"/>
  <c r="T1066" i="2"/>
  <c r="V1065" i="2"/>
  <c r="U1065" i="2"/>
  <c r="T1065" i="2"/>
  <c r="V1064" i="2"/>
  <c r="U1064" i="2"/>
  <c r="T1064" i="2"/>
  <c r="V1063" i="2"/>
  <c r="U1063" i="2"/>
  <c r="T1063" i="2"/>
  <c r="V1062" i="2"/>
  <c r="U1062" i="2"/>
  <c r="T1062" i="2"/>
  <c r="V1061" i="2"/>
  <c r="U1061" i="2"/>
  <c r="T1061" i="2"/>
  <c r="V1060" i="2"/>
  <c r="U1060" i="2"/>
  <c r="T1060" i="2"/>
  <c r="V1059" i="2"/>
  <c r="U1059" i="2"/>
  <c r="T1059" i="2"/>
  <c r="V1058" i="2"/>
  <c r="U1058" i="2"/>
  <c r="T1058" i="2"/>
  <c r="V1057" i="2"/>
  <c r="U1057" i="2"/>
  <c r="T1057" i="2"/>
  <c r="V1056" i="2"/>
  <c r="U1056" i="2"/>
  <c r="T1056" i="2"/>
  <c r="V1055" i="2"/>
  <c r="U1055" i="2"/>
  <c r="T1055" i="2"/>
  <c r="V1054" i="2"/>
  <c r="U1054" i="2"/>
  <c r="T1054" i="2"/>
  <c r="V1053" i="2"/>
  <c r="U1053" i="2"/>
  <c r="T1053" i="2"/>
  <c r="V1052" i="2"/>
  <c r="U1052" i="2"/>
  <c r="T1052" i="2"/>
  <c r="V1051" i="2"/>
  <c r="U1051" i="2"/>
  <c r="T1051" i="2"/>
  <c r="V1050" i="2"/>
  <c r="U1050" i="2"/>
  <c r="T1050" i="2"/>
  <c r="V1049" i="2"/>
  <c r="U1049" i="2"/>
  <c r="T1049" i="2"/>
  <c r="V1048" i="2"/>
  <c r="U1048" i="2"/>
  <c r="T1048" i="2"/>
  <c r="V1047" i="2"/>
  <c r="U1047" i="2"/>
  <c r="T1047" i="2"/>
  <c r="V1046" i="2"/>
  <c r="U1046" i="2"/>
  <c r="T1046" i="2"/>
  <c r="V1045" i="2"/>
  <c r="U1045" i="2"/>
  <c r="T1045" i="2"/>
  <c r="V1044" i="2"/>
  <c r="U1044" i="2"/>
  <c r="T1044" i="2"/>
  <c r="V1043" i="2"/>
  <c r="U1043" i="2"/>
  <c r="T1043" i="2"/>
  <c r="V1042" i="2"/>
  <c r="U1042" i="2"/>
  <c r="T1042" i="2"/>
  <c r="V1041" i="2"/>
  <c r="U1041" i="2"/>
  <c r="T1041" i="2"/>
  <c r="V1040" i="2"/>
  <c r="U1040" i="2"/>
  <c r="T1040" i="2"/>
  <c r="V1039" i="2"/>
  <c r="U1039" i="2"/>
  <c r="T1039" i="2"/>
  <c r="V1038" i="2"/>
  <c r="U1038" i="2"/>
  <c r="T1038" i="2"/>
  <c r="V1037" i="2"/>
  <c r="U1037" i="2"/>
  <c r="T1037" i="2"/>
  <c r="V1036" i="2"/>
  <c r="U1036" i="2"/>
  <c r="T1036" i="2"/>
  <c r="V1035" i="2"/>
  <c r="U1035" i="2"/>
  <c r="T1035" i="2"/>
  <c r="V1034" i="2"/>
  <c r="U1034" i="2"/>
  <c r="T1034" i="2"/>
  <c r="V1033" i="2"/>
  <c r="U1033" i="2"/>
  <c r="T1033" i="2"/>
  <c r="V1032" i="2"/>
  <c r="U1032" i="2"/>
  <c r="T1032" i="2"/>
  <c r="V1031" i="2"/>
  <c r="U1031" i="2"/>
  <c r="T1031" i="2"/>
  <c r="V1030" i="2"/>
  <c r="U1030" i="2"/>
  <c r="T1030" i="2"/>
  <c r="V1029" i="2"/>
  <c r="U1029" i="2"/>
  <c r="T1029" i="2"/>
  <c r="V1028" i="2"/>
  <c r="U1028" i="2"/>
  <c r="T1028" i="2"/>
  <c r="V1027" i="2"/>
  <c r="U1027" i="2"/>
  <c r="T1027" i="2"/>
  <c r="V1026" i="2"/>
  <c r="U1026" i="2"/>
  <c r="T1026" i="2"/>
  <c r="V1025" i="2"/>
  <c r="U1025" i="2"/>
  <c r="T1025" i="2"/>
  <c r="V1024" i="2"/>
  <c r="U1024" i="2"/>
  <c r="T1024" i="2"/>
  <c r="V1023" i="2"/>
  <c r="U1023" i="2"/>
  <c r="T1023" i="2"/>
  <c r="V1022" i="2"/>
  <c r="U1022" i="2"/>
  <c r="T1022" i="2"/>
  <c r="V1021" i="2"/>
  <c r="U1021" i="2"/>
  <c r="T1021" i="2"/>
  <c r="V1020" i="2"/>
  <c r="U1020" i="2"/>
  <c r="T1020" i="2"/>
  <c r="V1019" i="2"/>
  <c r="U1019" i="2"/>
  <c r="T1019" i="2"/>
  <c r="V1018" i="2"/>
  <c r="U1018" i="2"/>
  <c r="T1018" i="2"/>
  <c r="V1017" i="2"/>
  <c r="U1017" i="2"/>
  <c r="T1017" i="2"/>
  <c r="V1016" i="2"/>
  <c r="U1016" i="2"/>
  <c r="T1016" i="2"/>
  <c r="V1015" i="2"/>
  <c r="U1015" i="2"/>
  <c r="T1015" i="2"/>
  <c r="V1014" i="2"/>
  <c r="U1014" i="2"/>
  <c r="T1014" i="2"/>
  <c r="V1013" i="2"/>
  <c r="U1013" i="2"/>
  <c r="T1013" i="2"/>
  <c r="V1012" i="2"/>
  <c r="U1012" i="2"/>
  <c r="T1012" i="2"/>
  <c r="V1011" i="2"/>
  <c r="U1011" i="2"/>
  <c r="T1011" i="2"/>
  <c r="V1010" i="2"/>
  <c r="U1010" i="2"/>
  <c r="T1010" i="2"/>
  <c r="V1009" i="2"/>
  <c r="U1009" i="2"/>
  <c r="T1009" i="2"/>
  <c r="V1008" i="2"/>
  <c r="U1008" i="2"/>
  <c r="T1008" i="2"/>
  <c r="V1007" i="2"/>
  <c r="U1007" i="2"/>
  <c r="T1007" i="2"/>
  <c r="V1006" i="2"/>
  <c r="U1006" i="2"/>
  <c r="T1006" i="2"/>
  <c r="V1005" i="2"/>
  <c r="U1005" i="2"/>
  <c r="T1005" i="2"/>
  <c r="V1004" i="2"/>
  <c r="U1004" i="2"/>
  <c r="T1004" i="2"/>
  <c r="V1003" i="2"/>
  <c r="U1003" i="2"/>
  <c r="T1003" i="2"/>
  <c r="V1002" i="2"/>
  <c r="U1002" i="2"/>
  <c r="T1002" i="2"/>
  <c r="V1001" i="2"/>
  <c r="U1001" i="2"/>
  <c r="T1001" i="2"/>
  <c r="V1000" i="2"/>
  <c r="U1000" i="2"/>
  <c r="T1000" i="2"/>
  <c r="V999" i="2"/>
  <c r="U999" i="2"/>
  <c r="T999" i="2"/>
  <c r="V998" i="2"/>
  <c r="U998" i="2"/>
  <c r="T998" i="2"/>
  <c r="V997" i="2"/>
  <c r="U997" i="2"/>
  <c r="T997" i="2"/>
  <c r="V996" i="2"/>
  <c r="U996" i="2"/>
  <c r="T996" i="2"/>
  <c r="V995" i="2"/>
  <c r="U995" i="2"/>
  <c r="T995" i="2"/>
  <c r="V994" i="2"/>
  <c r="U994" i="2"/>
  <c r="T994" i="2"/>
  <c r="V993" i="2"/>
  <c r="U993" i="2"/>
  <c r="T993" i="2"/>
  <c r="V992" i="2"/>
  <c r="U992" i="2"/>
  <c r="T992" i="2"/>
  <c r="V991" i="2"/>
  <c r="U991" i="2"/>
  <c r="T991" i="2"/>
  <c r="V990" i="2"/>
  <c r="U990" i="2"/>
  <c r="T990" i="2"/>
  <c r="V989" i="2"/>
  <c r="U989" i="2"/>
  <c r="T989" i="2"/>
  <c r="V988" i="2"/>
  <c r="U988" i="2"/>
  <c r="T988" i="2"/>
  <c r="V987" i="2"/>
  <c r="U987" i="2"/>
  <c r="T987" i="2"/>
  <c r="V986" i="2"/>
  <c r="U986" i="2"/>
  <c r="T986" i="2"/>
  <c r="V985" i="2"/>
  <c r="U985" i="2"/>
  <c r="T985" i="2"/>
  <c r="V984" i="2"/>
  <c r="U984" i="2"/>
  <c r="T984" i="2"/>
  <c r="V983" i="2"/>
  <c r="U983" i="2"/>
  <c r="T983" i="2"/>
  <c r="V982" i="2"/>
  <c r="U982" i="2"/>
  <c r="T982" i="2"/>
  <c r="V981" i="2"/>
  <c r="U981" i="2"/>
  <c r="T981" i="2"/>
  <c r="V980" i="2"/>
  <c r="U980" i="2"/>
  <c r="T980" i="2"/>
  <c r="V979" i="2"/>
  <c r="U979" i="2"/>
  <c r="T979" i="2"/>
  <c r="V978" i="2"/>
  <c r="U978" i="2"/>
  <c r="T978" i="2"/>
  <c r="V977" i="2"/>
  <c r="U977" i="2"/>
  <c r="T977" i="2"/>
  <c r="V976" i="2"/>
  <c r="U976" i="2"/>
  <c r="T976" i="2"/>
  <c r="V975" i="2"/>
  <c r="U975" i="2"/>
  <c r="T975" i="2"/>
  <c r="V974" i="2"/>
  <c r="U974" i="2"/>
  <c r="T974" i="2"/>
  <c r="V973" i="2"/>
  <c r="U973" i="2"/>
  <c r="T973" i="2"/>
  <c r="V972" i="2"/>
  <c r="U972" i="2"/>
  <c r="T972" i="2"/>
  <c r="V971" i="2"/>
  <c r="U971" i="2"/>
  <c r="T971" i="2"/>
  <c r="V970" i="2"/>
  <c r="U970" i="2"/>
  <c r="T970" i="2"/>
  <c r="V969" i="2"/>
  <c r="U969" i="2"/>
  <c r="T969" i="2"/>
  <c r="V968" i="2"/>
  <c r="U968" i="2"/>
  <c r="T968" i="2"/>
  <c r="V967" i="2"/>
  <c r="U967" i="2"/>
  <c r="T967" i="2"/>
  <c r="V966" i="2"/>
  <c r="U966" i="2"/>
  <c r="T966" i="2"/>
  <c r="V965" i="2"/>
  <c r="U965" i="2"/>
  <c r="T965" i="2"/>
  <c r="V964" i="2"/>
  <c r="U964" i="2"/>
  <c r="T964" i="2"/>
  <c r="V963" i="2"/>
  <c r="U963" i="2"/>
  <c r="T963" i="2"/>
  <c r="V962" i="2"/>
  <c r="U962" i="2"/>
  <c r="T962" i="2"/>
  <c r="V961" i="2"/>
  <c r="U961" i="2"/>
  <c r="T961" i="2"/>
  <c r="V960" i="2"/>
  <c r="U960" i="2"/>
  <c r="T960" i="2"/>
  <c r="V959" i="2"/>
  <c r="U959" i="2"/>
  <c r="T959" i="2"/>
  <c r="V958" i="2"/>
  <c r="U958" i="2"/>
  <c r="T958" i="2"/>
  <c r="V957" i="2"/>
  <c r="U957" i="2"/>
  <c r="T957" i="2"/>
  <c r="V956" i="2"/>
  <c r="U956" i="2"/>
  <c r="T956" i="2"/>
  <c r="V955" i="2"/>
  <c r="U955" i="2"/>
  <c r="T955" i="2"/>
  <c r="V954" i="2"/>
  <c r="U954" i="2"/>
  <c r="T954" i="2"/>
  <c r="V953" i="2"/>
  <c r="U953" i="2"/>
  <c r="T953" i="2"/>
  <c r="V952" i="2"/>
  <c r="U952" i="2"/>
  <c r="T952" i="2"/>
  <c r="V951" i="2"/>
  <c r="U951" i="2"/>
  <c r="T951" i="2"/>
  <c r="V950" i="2"/>
  <c r="U950" i="2"/>
  <c r="T950" i="2"/>
  <c r="V949" i="2"/>
  <c r="U949" i="2"/>
  <c r="T949" i="2"/>
  <c r="V948" i="2"/>
  <c r="U948" i="2"/>
  <c r="T948" i="2"/>
  <c r="V947" i="2"/>
  <c r="U947" i="2"/>
  <c r="T947" i="2"/>
  <c r="V946" i="2"/>
  <c r="U946" i="2"/>
  <c r="T946" i="2"/>
  <c r="V945" i="2"/>
  <c r="U945" i="2"/>
  <c r="T945" i="2"/>
  <c r="V944" i="2"/>
  <c r="U944" i="2"/>
  <c r="T944" i="2"/>
  <c r="V943" i="2"/>
  <c r="U943" i="2"/>
  <c r="T943" i="2"/>
  <c r="V942" i="2"/>
  <c r="U942" i="2"/>
  <c r="T942" i="2"/>
  <c r="V941" i="2"/>
  <c r="U941" i="2"/>
  <c r="T941" i="2"/>
  <c r="V940" i="2"/>
  <c r="U940" i="2"/>
  <c r="T940" i="2"/>
  <c r="V939" i="2"/>
  <c r="U939" i="2"/>
  <c r="T939" i="2"/>
  <c r="V938" i="2"/>
  <c r="U938" i="2"/>
  <c r="T938" i="2"/>
  <c r="V937" i="2"/>
  <c r="U937" i="2"/>
  <c r="T937" i="2"/>
  <c r="V936" i="2"/>
  <c r="U936" i="2"/>
  <c r="T936" i="2"/>
  <c r="V935" i="2"/>
  <c r="U935" i="2"/>
  <c r="T935" i="2"/>
  <c r="V934" i="2"/>
  <c r="U934" i="2"/>
  <c r="T934" i="2"/>
  <c r="V933" i="2"/>
  <c r="U933" i="2"/>
  <c r="T933" i="2"/>
  <c r="V932" i="2"/>
  <c r="U932" i="2"/>
  <c r="T932" i="2"/>
  <c r="V931" i="2"/>
  <c r="U931" i="2"/>
  <c r="T931" i="2"/>
  <c r="V930" i="2"/>
  <c r="U930" i="2"/>
  <c r="T930" i="2"/>
  <c r="V929" i="2"/>
  <c r="U929" i="2"/>
  <c r="T929" i="2"/>
  <c r="V928" i="2"/>
  <c r="U928" i="2"/>
  <c r="T928" i="2"/>
  <c r="V927" i="2"/>
  <c r="U927" i="2"/>
  <c r="T927" i="2"/>
  <c r="V926" i="2"/>
  <c r="U926" i="2"/>
  <c r="T926" i="2"/>
  <c r="V925" i="2"/>
  <c r="U925" i="2"/>
  <c r="T925" i="2"/>
  <c r="V924" i="2"/>
  <c r="U924" i="2"/>
  <c r="T924" i="2"/>
  <c r="V923" i="2"/>
  <c r="U923" i="2"/>
  <c r="T923" i="2"/>
  <c r="V922" i="2"/>
  <c r="U922" i="2"/>
  <c r="T922" i="2"/>
  <c r="V921" i="2"/>
  <c r="U921" i="2"/>
  <c r="T921" i="2"/>
  <c r="V920" i="2"/>
  <c r="U920" i="2"/>
  <c r="T920" i="2"/>
  <c r="V919" i="2"/>
  <c r="U919" i="2"/>
  <c r="T919" i="2"/>
  <c r="V918" i="2"/>
  <c r="U918" i="2"/>
  <c r="T918" i="2"/>
  <c r="V917" i="2"/>
  <c r="U917" i="2"/>
  <c r="T917" i="2"/>
  <c r="V916" i="2"/>
  <c r="U916" i="2"/>
  <c r="T916" i="2"/>
  <c r="V915" i="2"/>
  <c r="U915" i="2"/>
  <c r="T915" i="2"/>
  <c r="V914" i="2"/>
  <c r="U914" i="2"/>
  <c r="T914" i="2"/>
  <c r="V913" i="2"/>
  <c r="U913" i="2"/>
  <c r="T913" i="2"/>
  <c r="V912" i="2"/>
  <c r="U912" i="2"/>
  <c r="T912" i="2"/>
  <c r="V911" i="2"/>
  <c r="U911" i="2"/>
  <c r="T911" i="2"/>
  <c r="V910" i="2"/>
  <c r="U910" i="2"/>
  <c r="T910" i="2"/>
  <c r="V909" i="2"/>
  <c r="U909" i="2"/>
  <c r="T909" i="2"/>
  <c r="V908" i="2"/>
  <c r="U908" i="2"/>
  <c r="T908" i="2"/>
  <c r="V907" i="2"/>
  <c r="U907" i="2"/>
  <c r="T907" i="2"/>
  <c r="V906" i="2"/>
  <c r="U906" i="2"/>
  <c r="T906" i="2"/>
  <c r="V905" i="2"/>
  <c r="U905" i="2"/>
  <c r="T905" i="2"/>
  <c r="V904" i="2"/>
  <c r="U904" i="2"/>
  <c r="T904" i="2"/>
  <c r="V903" i="2"/>
  <c r="U903" i="2"/>
  <c r="T903" i="2"/>
  <c r="V902" i="2"/>
  <c r="U902" i="2"/>
  <c r="T902" i="2"/>
  <c r="V901" i="2"/>
  <c r="U901" i="2"/>
  <c r="T901" i="2"/>
  <c r="V900" i="2"/>
  <c r="U900" i="2"/>
  <c r="T900" i="2"/>
  <c r="V899" i="2"/>
  <c r="U899" i="2"/>
  <c r="T899" i="2"/>
  <c r="V898" i="2"/>
  <c r="U898" i="2"/>
  <c r="T898" i="2"/>
  <c r="V897" i="2"/>
  <c r="U897" i="2"/>
  <c r="T897" i="2"/>
  <c r="V896" i="2"/>
  <c r="U896" i="2"/>
  <c r="T896" i="2"/>
  <c r="V895" i="2"/>
  <c r="U895" i="2"/>
  <c r="T895" i="2"/>
  <c r="V894" i="2"/>
  <c r="U894" i="2"/>
  <c r="T894" i="2"/>
  <c r="V893" i="2"/>
  <c r="U893" i="2"/>
  <c r="T893" i="2"/>
  <c r="V892" i="2"/>
  <c r="U892" i="2"/>
  <c r="T892" i="2"/>
  <c r="V891" i="2"/>
  <c r="U891" i="2"/>
  <c r="T891" i="2"/>
  <c r="V890" i="2"/>
  <c r="U890" i="2"/>
  <c r="T890" i="2"/>
  <c r="V889" i="2"/>
  <c r="U889" i="2"/>
  <c r="T889" i="2"/>
  <c r="V888" i="2"/>
  <c r="U888" i="2"/>
  <c r="T888" i="2"/>
  <c r="V887" i="2"/>
  <c r="U887" i="2"/>
  <c r="T887" i="2"/>
  <c r="V886" i="2"/>
  <c r="U886" i="2"/>
  <c r="T886" i="2"/>
  <c r="V885" i="2"/>
  <c r="U885" i="2"/>
  <c r="T885" i="2"/>
  <c r="V884" i="2"/>
  <c r="U884" i="2"/>
  <c r="T884" i="2"/>
  <c r="V883" i="2"/>
  <c r="U883" i="2"/>
  <c r="T883" i="2"/>
  <c r="V882" i="2"/>
  <c r="U882" i="2"/>
  <c r="T882" i="2"/>
  <c r="V881" i="2"/>
  <c r="U881" i="2"/>
  <c r="T881" i="2"/>
  <c r="V880" i="2"/>
  <c r="U880" i="2"/>
  <c r="T880" i="2"/>
  <c r="V879" i="2"/>
  <c r="U879" i="2"/>
  <c r="T879" i="2"/>
  <c r="V878" i="2"/>
  <c r="U878" i="2"/>
  <c r="T878" i="2"/>
  <c r="V877" i="2"/>
  <c r="U877" i="2"/>
  <c r="T877" i="2"/>
  <c r="V876" i="2"/>
  <c r="U876" i="2"/>
  <c r="T876" i="2"/>
  <c r="V875" i="2"/>
  <c r="U875" i="2"/>
  <c r="T875" i="2"/>
  <c r="V874" i="2"/>
  <c r="U874" i="2"/>
  <c r="T874" i="2"/>
  <c r="V873" i="2"/>
  <c r="U873" i="2"/>
  <c r="T873" i="2"/>
  <c r="V872" i="2"/>
  <c r="U872" i="2"/>
  <c r="T872" i="2"/>
  <c r="V871" i="2"/>
  <c r="U871" i="2"/>
  <c r="T871" i="2"/>
  <c r="V870" i="2"/>
  <c r="U870" i="2"/>
  <c r="T870" i="2"/>
  <c r="V869" i="2"/>
  <c r="U869" i="2"/>
  <c r="T869" i="2"/>
  <c r="V868" i="2"/>
  <c r="U868" i="2"/>
  <c r="T868" i="2"/>
  <c r="V867" i="2"/>
  <c r="U867" i="2"/>
  <c r="T867" i="2"/>
  <c r="V866" i="2"/>
  <c r="U866" i="2"/>
  <c r="T866" i="2"/>
  <c r="V865" i="2"/>
  <c r="U865" i="2"/>
  <c r="T865" i="2"/>
  <c r="V864" i="2"/>
  <c r="U864" i="2"/>
  <c r="T864" i="2"/>
  <c r="V863" i="2"/>
  <c r="U863" i="2"/>
  <c r="T863" i="2"/>
  <c r="V862" i="2"/>
  <c r="U862" i="2"/>
  <c r="T862" i="2"/>
  <c r="V861" i="2"/>
  <c r="U861" i="2"/>
  <c r="T861" i="2"/>
  <c r="V860" i="2"/>
  <c r="U860" i="2"/>
  <c r="T860" i="2"/>
  <c r="V859" i="2"/>
  <c r="U859" i="2"/>
  <c r="T859" i="2"/>
  <c r="V858" i="2"/>
  <c r="U858" i="2"/>
  <c r="T858" i="2"/>
  <c r="V857" i="2"/>
  <c r="U857" i="2"/>
  <c r="T857" i="2"/>
  <c r="V856" i="2"/>
  <c r="U856" i="2"/>
  <c r="T856" i="2"/>
  <c r="V855" i="2"/>
  <c r="U855" i="2"/>
  <c r="T855" i="2"/>
  <c r="V854" i="2"/>
  <c r="U854" i="2"/>
  <c r="T854" i="2"/>
  <c r="V853" i="2"/>
  <c r="U853" i="2"/>
  <c r="T853" i="2"/>
  <c r="V852" i="2"/>
  <c r="U852" i="2"/>
  <c r="T852" i="2"/>
  <c r="V851" i="2"/>
  <c r="U851" i="2"/>
  <c r="T851" i="2"/>
  <c r="V850" i="2"/>
  <c r="U850" i="2"/>
  <c r="T850" i="2"/>
  <c r="V849" i="2"/>
  <c r="U849" i="2"/>
  <c r="T849" i="2"/>
  <c r="V848" i="2"/>
  <c r="U848" i="2"/>
  <c r="T848" i="2"/>
  <c r="V847" i="2"/>
  <c r="U847" i="2"/>
  <c r="T847" i="2"/>
  <c r="V846" i="2"/>
  <c r="U846" i="2"/>
  <c r="T846" i="2"/>
  <c r="V845" i="2"/>
  <c r="U845" i="2"/>
  <c r="T845" i="2"/>
  <c r="V844" i="2"/>
  <c r="U844" i="2"/>
  <c r="T844" i="2"/>
  <c r="V843" i="2"/>
  <c r="U843" i="2"/>
  <c r="T843" i="2"/>
  <c r="V842" i="2"/>
  <c r="U842" i="2"/>
  <c r="T842" i="2"/>
  <c r="V841" i="2"/>
  <c r="U841" i="2"/>
  <c r="T841" i="2"/>
  <c r="V840" i="2"/>
  <c r="U840" i="2"/>
  <c r="T840" i="2"/>
  <c r="V839" i="2"/>
  <c r="U839" i="2"/>
  <c r="T839" i="2"/>
  <c r="V838" i="2"/>
  <c r="U838" i="2"/>
  <c r="T838" i="2"/>
  <c r="V837" i="2"/>
  <c r="U837" i="2"/>
  <c r="T837" i="2"/>
  <c r="V836" i="2"/>
  <c r="U836" i="2"/>
  <c r="T836" i="2"/>
  <c r="V835" i="2"/>
  <c r="U835" i="2"/>
  <c r="T835" i="2"/>
  <c r="V834" i="2"/>
  <c r="U834" i="2"/>
  <c r="T834" i="2"/>
  <c r="V833" i="2"/>
  <c r="U833" i="2"/>
  <c r="T833" i="2"/>
  <c r="V832" i="2"/>
  <c r="U832" i="2"/>
  <c r="T832" i="2"/>
  <c r="V831" i="2"/>
  <c r="U831" i="2"/>
  <c r="T831" i="2"/>
  <c r="V830" i="2"/>
  <c r="U830" i="2"/>
  <c r="T830" i="2"/>
  <c r="V829" i="2"/>
  <c r="U829" i="2"/>
  <c r="T829" i="2"/>
  <c r="V828" i="2"/>
  <c r="U828" i="2"/>
  <c r="T828" i="2"/>
  <c r="V827" i="2"/>
  <c r="U827" i="2"/>
  <c r="T827" i="2"/>
  <c r="V826" i="2"/>
  <c r="U826" i="2"/>
  <c r="T826" i="2"/>
  <c r="V825" i="2"/>
  <c r="U825" i="2"/>
  <c r="T825" i="2"/>
  <c r="V824" i="2"/>
  <c r="U824" i="2"/>
  <c r="T824" i="2"/>
  <c r="V823" i="2"/>
  <c r="U823" i="2"/>
  <c r="T823" i="2"/>
  <c r="V822" i="2"/>
  <c r="U822" i="2"/>
  <c r="T822" i="2"/>
  <c r="V821" i="2"/>
  <c r="U821" i="2"/>
  <c r="T821" i="2"/>
  <c r="V820" i="2"/>
  <c r="U820" i="2"/>
  <c r="T820" i="2"/>
  <c r="V819" i="2"/>
  <c r="U819" i="2"/>
  <c r="T819" i="2"/>
  <c r="V818" i="2"/>
  <c r="U818" i="2"/>
  <c r="T818" i="2"/>
  <c r="V817" i="2"/>
  <c r="U817" i="2"/>
  <c r="T817" i="2"/>
  <c r="V816" i="2"/>
  <c r="U816" i="2"/>
  <c r="T816" i="2"/>
  <c r="V815" i="2"/>
  <c r="U815" i="2"/>
  <c r="T815" i="2"/>
  <c r="V814" i="2"/>
  <c r="U814" i="2"/>
  <c r="T814" i="2"/>
  <c r="V813" i="2"/>
  <c r="U813" i="2"/>
  <c r="T813" i="2"/>
  <c r="V812" i="2"/>
  <c r="U812" i="2"/>
  <c r="T812" i="2"/>
  <c r="V811" i="2"/>
  <c r="U811" i="2"/>
  <c r="T811" i="2"/>
  <c r="V810" i="2"/>
  <c r="U810" i="2"/>
  <c r="T810" i="2"/>
  <c r="V809" i="2"/>
  <c r="U809" i="2"/>
  <c r="T809" i="2"/>
  <c r="V808" i="2"/>
  <c r="U808" i="2"/>
  <c r="T808" i="2"/>
  <c r="V807" i="2"/>
  <c r="U807" i="2"/>
  <c r="T807" i="2"/>
  <c r="V806" i="2"/>
  <c r="U806" i="2"/>
  <c r="T806" i="2"/>
  <c r="V805" i="2"/>
  <c r="U805" i="2"/>
  <c r="T805" i="2"/>
  <c r="V804" i="2"/>
  <c r="U804" i="2"/>
  <c r="T804" i="2"/>
  <c r="V803" i="2"/>
  <c r="U803" i="2"/>
  <c r="T803" i="2"/>
  <c r="V802" i="2"/>
  <c r="U802" i="2"/>
  <c r="T802" i="2"/>
  <c r="V801" i="2"/>
  <c r="U801" i="2"/>
  <c r="T801" i="2"/>
  <c r="V800" i="2"/>
  <c r="U800" i="2"/>
  <c r="T800" i="2"/>
  <c r="V799" i="2"/>
  <c r="U799" i="2"/>
  <c r="T799" i="2"/>
  <c r="V798" i="2"/>
  <c r="U798" i="2"/>
  <c r="T798" i="2"/>
  <c r="V797" i="2"/>
  <c r="U797" i="2"/>
  <c r="T797" i="2"/>
  <c r="V796" i="2"/>
  <c r="U796" i="2"/>
  <c r="T796" i="2"/>
  <c r="V795" i="2"/>
  <c r="U795" i="2"/>
  <c r="T795" i="2"/>
  <c r="V794" i="2"/>
  <c r="U794" i="2"/>
  <c r="T794" i="2"/>
  <c r="V793" i="2"/>
  <c r="U793" i="2"/>
  <c r="T793" i="2"/>
  <c r="V792" i="2"/>
  <c r="U792" i="2"/>
  <c r="T792" i="2"/>
  <c r="V791" i="2"/>
  <c r="U791" i="2"/>
  <c r="T791" i="2"/>
  <c r="V790" i="2"/>
  <c r="U790" i="2"/>
  <c r="T790" i="2"/>
  <c r="V789" i="2"/>
  <c r="U789" i="2"/>
  <c r="T789" i="2"/>
  <c r="V788" i="2"/>
  <c r="U788" i="2"/>
  <c r="T788" i="2"/>
  <c r="V787" i="2"/>
  <c r="U787" i="2"/>
  <c r="T787" i="2"/>
  <c r="V786" i="2"/>
  <c r="U786" i="2"/>
  <c r="T786" i="2"/>
  <c r="V785" i="2"/>
  <c r="U785" i="2"/>
  <c r="T785" i="2"/>
  <c r="V784" i="2"/>
  <c r="U784" i="2"/>
  <c r="T784" i="2"/>
  <c r="V783" i="2"/>
  <c r="U783" i="2"/>
  <c r="T783" i="2"/>
  <c r="V782" i="2"/>
  <c r="U782" i="2"/>
  <c r="T782" i="2"/>
  <c r="V781" i="2"/>
  <c r="U781" i="2"/>
  <c r="T781" i="2"/>
  <c r="V780" i="2"/>
  <c r="U780" i="2"/>
  <c r="T780" i="2"/>
  <c r="V779" i="2"/>
  <c r="U779" i="2"/>
  <c r="T779" i="2"/>
  <c r="V778" i="2"/>
  <c r="U778" i="2"/>
  <c r="T778" i="2"/>
  <c r="V777" i="2"/>
  <c r="U777" i="2"/>
  <c r="T777" i="2"/>
  <c r="V776" i="2"/>
  <c r="U776" i="2"/>
  <c r="T776" i="2"/>
  <c r="V775" i="2"/>
  <c r="U775" i="2"/>
  <c r="T775" i="2"/>
  <c r="V774" i="2"/>
  <c r="U774" i="2"/>
  <c r="T774" i="2"/>
  <c r="V773" i="2"/>
  <c r="U773" i="2"/>
  <c r="T773" i="2"/>
  <c r="V772" i="2"/>
  <c r="U772" i="2"/>
  <c r="T772" i="2"/>
  <c r="V771" i="2"/>
  <c r="U771" i="2"/>
  <c r="T771" i="2"/>
  <c r="V770" i="2"/>
  <c r="U770" i="2"/>
  <c r="T770" i="2"/>
  <c r="V769" i="2"/>
  <c r="U769" i="2"/>
  <c r="T769" i="2"/>
  <c r="V768" i="2"/>
  <c r="U768" i="2"/>
  <c r="T768" i="2"/>
  <c r="V767" i="2"/>
  <c r="U767" i="2"/>
  <c r="T767" i="2"/>
  <c r="V766" i="2"/>
  <c r="U766" i="2"/>
  <c r="T766" i="2"/>
  <c r="V765" i="2"/>
  <c r="U765" i="2"/>
  <c r="T765" i="2"/>
  <c r="V764" i="2"/>
  <c r="U764" i="2"/>
  <c r="T764" i="2"/>
  <c r="V763" i="2"/>
  <c r="U763" i="2"/>
  <c r="T763" i="2"/>
  <c r="V762" i="2"/>
  <c r="U762" i="2"/>
  <c r="T762" i="2"/>
  <c r="V761" i="2"/>
  <c r="U761" i="2"/>
  <c r="T761" i="2"/>
  <c r="V760" i="2"/>
  <c r="U760" i="2"/>
  <c r="T760" i="2"/>
  <c r="V759" i="2"/>
  <c r="U759" i="2"/>
  <c r="T759" i="2"/>
  <c r="V758" i="2"/>
  <c r="U758" i="2"/>
  <c r="T758" i="2"/>
  <c r="V757" i="2"/>
  <c r="U757" i="2"/>
  <c r="T757" i="2"/>
  <c r="V756" i="2"/>
  <c r="U756" i="2"/>
  <c r="T756" i="2"/>
  <c r="V755" i="2"/>
  <c r="U755" i="2"/>
  <c r="T755" i="2"/>
  <c r="V754" i="2"/>
  <c r="U754" i="2"/>
  <c r="T754" i="2"/>
  <c r="V753" i="2"/>
  <c r="U753" i="2"/>
  <c r="T753" i="2"/>
  <c r="V752" i="2"/>
  <c r="U752" i="2"/>
  <c r="T752" i="2"/>
  <c r="V751" i="2"/>
  <c r="U751" i="2"/>
  <c r="T751" i="2"/>
  <c r="V750" i="2"/>
  <c r="U750" i="2"/>
  <c r="T750" i="2"/>
  <c r="V749" i="2"/>
  <c r="U749" i="2"/>
  <c r="T749" i="2"/>
  <c r="V748" i="2"/>
  <c r="U748" i="2"/>
  <c r="T748" i="2"/>
  <c r="V747" i="2"/>
  <c r="U747" i="2"/>
  <c r="T747" i="2"/>
  <c r="V746" i="2"/>
  <c r="U746" i="2"/>
  <c r="T746" i="2"/>
  <c r="V745" i="2"/>
  <c r="U745" i="2"/>
  <c r="T745" i="2"/>
  <c r="V744" i="2"/>
  <c r="U744" i="2"/>
  <c r="T744" i="2"/>
  <c r="V743" i="2"/>
  <c r="U743" i="2"/>
  <c r="T743" i="2"/>
  <c r="V742" i="2"/>
  <c r="U742" i="2"/>
  <c r="T742" i="2"/>
  <c r="V741" i="2"/>
  <c r="U741" i="2"/>
  <c r="T741" i="2"/>
  <c r="V740" i="2"/>
  <c r="U740" i="2"/>
  <c r="T740" i="2"/>
  <c r="V739" i="2"/>
  <c r="U739" i="2"/>
  <c r="T739" i="2"/>
  <c r="V738" i="2"/>
  <c r="U738" i="2"/>
  <c r="T738" i="2"/>
  <c r="V737" i="2"/>
  <c r="U737" i="2"/>
  <c r="T737" i="2"/>
  <c r="V736" i="2"/>
  <c r="U736" i="2"/>
  <c r="T736" i="2"/>
  <c r="V735" i="2"/>
  <c r="U735" i="2"/>
  <c r="T735" i="2"/>
  <c r="V734" i="2"/>
  <c r="U734" i="2"/>
  <c r="T734" i="2"/>
  <c r="V733" i="2"/>
  <c r="U733" i="2"/>
  <c r="T733" i="2"/>
  <c r="V732" i="2"/>
  <c r="U732" i="2"/>
  <c r="T732" i="2"/>
  <c r="V731" i="2"/>
  <c r="U731" i="2"/>
  <c r="T731" i="2"/>
  <c r="V730" i="2"/>
  <c r="U730" i="2"/>
  <c r="T730" i="2"/>
  <c r="V729" i="2"/>
  <c r="U729" i="2"/>
  <c r="T729" i="2"/>
  <c r="V728" i="2"/>
  <c r="U728" i="2"/>
  <c r="T728" i="2"/>
  <c r="V727" i="2"/>
  <c r="U727" i="2"/>
  <c r="T727" i="2"/>
  <c r="V726" i="2"/>
  <c r="U726" i="2"/>
  <c r="T726" i="2"/>
  <c r="V725" i="2"/>
  <c r="U725" i="2"/>
  <c r="T725" i="2"/>
  <c r="V724" i="2"/>
  <c r="U724" i="2"/>
  <c r="T724" i="2"/>
  <c r="V723" i="2"/>
  <c r="U723" i="2"/>
  <c r="T723" i="2"/>
  <c r="V722" i="2"/>
  <c r="U722" i="2"/>
  <c r="T722" i="2"/>
  <c r="V721" i="2"/>
  <c r="U721" i="2"/>
  <c r="T721" i="2"/>
  <c r="V720" i="2"/>
  <c r="U720" i="2"/>
  <c r="T720" i="2"/>
  <c r="V719" i="2"/>
  <c r="U719" i="2"/>
  <c r="T719" i="2"/>
  <c r="V718" i="2"/>
  <c r="U718" i="2"/>
  <c r="T718" i="2"/>
  <c r="V717" i="2"/>
  <c r="U717" i="2"/>
  <c r="T717" i="2"/>
  <c r="V716" i="2"/>
  <c r="U716" i="2"/>
  <c r="T716" i="2"/>
  <c r="V715" i="2"/>
  <c r="U715" i="2"/>
  <c r="T715" i="2"/>
  <c r="V714" i="2"/>
  <c r="U714" i="2"/>
  <c r="T714" i="2"/>
  <c r="V713" i="2"/>
  <c r="U713" i="2"/>
  <c r="T713" i="2"/>
  <c r="V712" i="2"/>
  <c r="U712" i="2"/>
  <c r="T712" i="2"/>
  <c r="V711" i="2"/>
  <c r="U711" i="2"/>
  <c r="T711" i="2"/>
  <c r="V710" i="2"/>
  <c r="U710" i="2"/>
  <c r="T710" i="2"/>
  <c r="V709" i="2"/>
  <c r="U709" i="2"/>
  <c r="T709" i="2"/>
  <c r="V708" i="2"/>
  <c r="U708" i="2"/>
  <c r="T708" i="2"/>
  <c r="V707" i="2"/>
  <c r="U707" i="2"/>
  <c r="T707" i="2"/>
  <c r="V706" i="2"/>
  <c r="U706" i="2"/>
  <c r="T706" i="2"/>
  <c r="V705" i="2"/>
  <c r="U705" i="2"/>
  <c r="T705" i="2"/>
  <c r="V704" i="2"/>
  <c r="U704" i="2"/>
  <c r="T704" i="2"/>
  <c r="V703" i="2"/>
  <c r="U703" i="2"/>
  <c r="T703" i="2"/>
  <c r="V702" i="2"/>
  <c r="U702" i="2"/>
  <c r="T702" i="2"/>
  <c r="V701" i="2"/>
  <c r="U701" i="2"/>
  <c r="T701" i="2"/>
  <c r="V700" i="2"/>
  <c r="U700" i="2"/>
  <c r="T700" i="2"/>
  <c r="V699" i="2"/>
  <c r="U699" i="2"/>
  <c r="T699" i="2"/>
  <c r="V698" i="2"/>
  <c r="U698" i="2"/>
  <c r="T698" i="2"/>
  <c r="V697" i="2"/>
  <c r="U697" i="2"/>
  <c r="T697" i="2"/>
  <c r="V696" i="2"/>
  <c r="U696" i="2"/>
  <c r="T696" i="2"/>
  <c r="V695" i="2"/>
  <c r="U695" i="2"/>
  <c r="T695" i="2"/>
  <c r="V694" i="2"/>
  <c r="U694" i="2"/>
  <c r="T694" i="2"/>
  <c r="V693" i="2"/>
  <c r="U693" i="2"/>
  <c r="T693" i="2"/>
  <c r="V692" i="2"/>
  <c r="U692" i="2"/>
  <c r="T692" i="2"/>
  <c r="V691" i="2"/>
  <c r="U691" i="2"/>
  <c r="T691" i="2"/>
  <c r="V690" i="2"/>
  <c r="U690" i="2"/>
  <c r="T690" i="2"/>
  <c r="V689" i="2"/>
  <c r="U689" i="2"/>
  <c r="T689" i="2"/>
  <c r="V688" i="2"/>
  <c r="U688" i="2"/>
  <c r="T688" i="2"/>
  <c r="V687" i="2"/>
  <c r="U687" i="2"/>
  <c r="T687" i="2"/>
  <c r="V686" i="2"/>
  <c r="U686" i="2"/>
  <c r="T686" i="2"/>
  <c r="V685" i="2"/>
  <c r="U685" i="2"/>
  <c r="T685" i="2"/>
  <c r="V684" i="2"/>
  <c r="U684" i="2"/>
  <c r="T684" i="2"/>
  <c r="V683" i="2"/>
  <c r="U683" i="2"/>
  <c r="T683" i="2"/>
  <c r="V682" i="2"/>
  <c r="U682" i="2"/>
  <c r="T682" i="2"/>
  <c r="V681" i="2"/>
  <c r="U681" i="2"/>
  <c r="T681" i="2"/>
  <c r="V680" i="2"/>
  <c r="U680" i="2"/>
  <c r="T680" i="2"/>
  <c r="V679" i="2"/>
  <c r="U679" i="2"/>
  <c r="T679" i="2"/>
  <c r="V678" i="2"/>
  <c r="U678" i="2"/>
  <c r="T678" i="2"/>
  <c r="V677" i="2"/>
  <c r="U677" i="2"/>
  <c r="T677" i="2"/>
  <c r="V676" i="2"/>
  <c r="U676" i="2"/>
  <c r="T676" i="2"/>
  <c r="V675" i="2"/>
  <c r="U675" i="2"/>
  <c r="T675" i="2"/>
  <c r="V674" i="2"/>
  <c r="U674" i="2"/>
  <c r="T674" i="2"/>
  <c r="V673" i="2"/>
  <c r="U673" i="2"/>
  <c r="T673" i="2"/>
  <c r="V672" i="2"/>
  <c r="U672" i="2"/>
  <c r="T672" i="2"/>
  <c r="V671" i="2"/>
  <c r="U671" i="2"/>
  <c r="T671" i="2"/>
  <c r="V670" i="2"/>
  <c r="U670" i="2"/>
  <c r="T670" i="2"/>
  <c r="V669" i="2"/>
  <c r="U669" i="2"/>
  <c r="T669" i="2"/>
  <c r="V668" i="2"/>
  <c r="U668" i="2"/>
  <c r="T668" i="2"/>
  <c r="V667" i="2"/>
  <c r="U667" i="2"/>
  <c r="T667" i="2"/>
  <c r="V666" i="2"/>
  <c r="U666" i="2"/>
  <c r="T666" i="2"/>
  <c r="V665" i="2"/>
  <c r="U665" i="2"/>
  <c r="T665" i="2"/>
  <c r="V664" i="2"/>
  <c r="U664" i="2"/>
  <c r="T664" i="2"/>
  <c r="V663" i="2"/>
  <c r="U663" i="2"/>
  <c r="T663" i="2"/>
  <c r="V662" i="2"/>
  <c r="U662" i="2"/>
  <c r="T662" i="2"/>
  <c r="V661" i="2"/>
  <c r="U661" i="2"/>
  <c r="T661" i="2"/>
  <c r="V660" i="2"/>
  <c r="U660" i="2"/>
  <c r="T660" i="2"/>
  <c r="V659" i="2"/>
  <c r="U659" i="2"/>
  <c r="T659" i="2"/>
  <c r="V658" i="2"/>
  <c r="U658" i="2"/>
  <c r="T658" i="2"/>
  <c r="V657" i="2"/>
  <c r="U657" i="2"/>
  <c r="T657" i="2"/>
  <c r="V656" i="2"/>
  <c r="U656" i="2"/>
  <c r="T656" i="2"/>
  <c r="V655" i="2"/>
  <c r="U655" i="2"/>
  <c r="T655" i="2"/>
  <c r="V654" i="2"/>
  <c r="U654" i="2"/>
  <c r="T654" i="2"/>
  <c r="V653" i="2"/>
  <c r="U653" i="2"/>
  <c r="T653" i="2"/>
  <c r="V652" i="2"/>
  <c r="U652" i="2"/>
  <c r="T652" i="2"/>
  <c r="V651" i="2"/>
  <c r="U651" i="2"/>
  <c r="T651" i="2"/>
  <c r="V650" i="2"/>
  <c r="U650" i="2"/>
  <c r="T650" i="2"/>
  <c r="V649" i="2"/>
  <c r="U649" i="2"/>
  <c r="T649" i="2"/>
  <c r="V648" i="2"/>
  <c r="U648" i="2"/>
  <c r="T648" i="2"/>
  <c r="V647" i="2"/>
  <c r="U647" i="2"/>
  <c r="T647" i="2"/>
  <c r="V646" i="2"/>
  <c r="U646" i="2"/>
  <c r="T646" i="2"/>
  <c r="V645" i="2"/>
  <c r="U645" i="2"/>
  <c r="T645" i="2"/>
  <c r="V644" i="2"/>
  <c r="U644" i="2"/>
  <c r="T644" i="2"/>
  <c r="V643" i="2"/>
  <c r="U643" i="2"/>
  <c r="T643" i="2"/>
  <c r="V642" i="2"/>
  <c r="U642" i="2"/>
  <c r="T642" i="2"/>
  <c r="V641" i="2"/>
  <c r="U641" i="2"/>
  <c r="T641" i="2"/>
  <c r="V640" i="2"/>
  <c r="U640" i="2"/>
  <c r="T640" i="2"/>
  <c r="V639" i="2"/>
  <c r="U639" i="2"/>
  <c r="T639" i="2"/>
  <c r="V638" i="2"/>
  <c r="U638" i="2"/>
  <c r="T638" i="2"/>
  <c r="V637" i="2"/>
  <c r="U637" i="2"/>
  <c r="T637" i="2"/>
  <c r="V636" i="2"/>
  <c r="U636" i="2"/>
  <c r="T636" i="2"/>
  <c r="V635" i="2"/>
  <c r="U635" i="2"/>
  <c r="T635" i="2"/>
  <c r="V634" i="2"/>
  <c r="U634" i="2"/>
  <c r="T634" i="2"/>
  <c r="V633" i="2"/>
  <c r="U633" i="2"/>
  <c r="T633" i="2"/>
  <c r="V632" i="2"/>
  <c r="U632" i="2"/>
  <c r="T632" i="2"/>
  <c r="V631" i="2"/>
  <c r="U631" i="2"/>
  <c r="T631" i="2"/>
  <c r="V630" i="2"/>
  <c r="U630" i="2"/>
  <c r="T630" i="2"/>
  <c r="V629" i="2"/>
  <c r="U629" i="2"/>
  <c r="T629" i="2"/>
  <c r="V628" i="2"/>
  <c r="U628" i="2"/>
  <c r="T628" i="2"/>
  <c r="V627" i="2"/>
  <c r="U627" i="2"/>
  <c r="T627" i="2"/>
  <c r="V626" i="2"/>
  <c r="U626" i="2"/>
  <c r="T626" i="2"/>
  <c r="V625" i="2"/>
  <c r="U625" i="2"/>
  <c r="T625" i="2"/>
  <c r="V624" i="2"/>
  <c r="U624" i="2"/>
  <c r="T624" i="2"/>
  <c r="V623" i="2"/>
  <c r="U623" i="2"/>
  <c r="T623" i="2"/>
  <c r="V622" i="2"/>
  <c r="U622" i="2"/>
  <c r="T622" i="2"/>
  <c r="V621" i="2"/>
  <c r="U621" i="2"/>
  <c r="T621" i="2"/>
  <c r="V620" i="2"/>
  <c r="U620" i="2"/>
  <c r="T620" i="2"/>
  <c r="V619" i="2"/>
  <c r="U619" i="2"/>
  <c r="T619" i="2"/>
  <c r="V618" i="2"/>
  <c r="U618" i="2"/>
  <c r="T618" i="2"/>
  <c r="V617" i="2"/>
  <c r="U617" i="2"/>
  <c r="T617" i="2"/>
  <c r="V616" i="2"/>
  <c r="U616" i="2"/>
  <c r="T616" i="2"/>
  <c r="V615" i="2"/>
  <c r="U615" i="2"/>
  <c r="T615" i="2"/>
  <c r="V614" i="2"/>
  <c r="U614" i="2"/>
  <c r="T614" i="2"/>
  <c r="V613" i="2"/>
  <c r="U613" i="2"/>
  <c r="T613" i="2"/>
  <c r="V612" i="2"/>
  <c r="U612" i="2"/>
  <c r="T612" i="2"/>
  <c r="V611" i="2"/>
  <c r="U611" i="2"/>
  <c r="T611" i="2"/>
  <c r="V610" i="2"/>
  <c r="U610" i="2"/>
  <c r="T610" i="2"/>
  <c r="V609" i="2"/>
  <c r="U609" i="2"/>
  <c r="T609" i="2"/>
  <c r="V608" i="2"/>
  <c r="U608" i="2"/>
  <c r="T608" i="2"/>
  <c r="V607" i="2"/>
  <c r="U607" i="2"/>
  <c r="T607" i="2"/>
  <c r="V606" i="2"/>
  <c r="U606" i="2"/>
  <c r="T606" i="2"/>
  <c r="V605" i="2"/>
  <c r="U605" i="2"/>
  <c r="T605" i="2"/>
  <c r="V604" i="2"/>
  <c r="U604" i="2"/>
  <c r="T604" i="2"/>
  <c r="V603" i="2"/>
  <c r="U603" i="2"/>
  <c r="T603" i="2"/>
  <c r="V602" i="2"/>
  <c r="U602" i="2"/>
  <c r="T602" i="2"/>
  <c r="V601" i="2"/>
  <c r="U601" i="2"/>
  <c r="T601" i="2"/>
  <c r="V600" i="2"/>
  <c r="U600" i="2"/>
  <c r="T600" i="2"/>
  <c r="V599" i="2"/>
  <c r="U599" i="2"/>
  <c r="T599" i="2"/>
  <c r="V598" i="2"/>
  <c r="U598" i="2"/>
  <c r="T598" i="2"/>
  <c r="V597" i="2"/>
  <c r="U597" i="2"/>
  <c r="T597" i="2"/>
  <c r="V596" i="2"/>
  <c r="U596" i="2"/>
  <c r="T596" i="2"/>
  <c r="V595" i="2"/>
  <c r="U595" i="2"/>
  <c r="T595" i="2"/>
  <c r="V594" i="2"/>
  <c r="U594" i="2"/>
  <c r="T594" i="2"/>
  <c r="V593" i="2"/>
  <c r="U593" i="2"/>
  <c r="T593" i="2"/>
  <c r="V592" i="2"/>
  <c r="U592" i="2"/>
  <c r="T592" i="2"/>
  <c r="V591" i="2"/>
  <c r="U591" i="2"/>
  <c r="T591" i="2"/>
  <c r="V590" i="2"/>
  <c r="U590" i="2"/>
  <c r="T590" i="2"/>
  <c r="V589" i="2"/>
  <c r="U589" i="2"/>
  <c r="T589" i="2"/>
  <c r="V588" i="2"/>
  <c r="U588" i="2"/>
  <c r="T588" i="2"/>
  <c r="V587" i="2"/>
  <c r="U587" i="2"/>
  <c r="T587" i="2"/>
  <c r="V586" i="2"/>
  <c r="U586" i="2"/>
  <c r="T586" i="2"/>
  <c r="V585" i="2"/>
  <c r="U585" i="2"/>
  <c r="T585" i="2"/>
  <c r="V584" i="2"/>
  <c r="U584" i="2"/>
  <c r="T584" i="2"/>
  <c r="V583" i="2"/>
  <c r="U583" i="2"/>
  <c r="T583" i="2"/>
  <c r="V582" i="2"/>
  <c r="U582" i="2"/>
  <c r="T582" i="2"/>
  <c r="V581" i="2"/>
  <c r="U581" i="2"/>
  <c r="T581" i="2"/>
  <c r="V580" i="2"/>
  <c r="U580" i="2"/>
  <c r="T580" i="2"/>
  <c r="V579" i="2"/>
  <c r="U579" i="2"/>
  <c r="T579" i="2"/>
  <c r="V578" i="2"/>
  <c r="U578" i="2"/>
  <c r="T578" i="2"/>
  <c r="V577" i="2"/>
  <c r="U577" i="2"/>
  <c r="T577" i="2"/>
  <c r="V576" i="2"/>
  <c r="U576" i="2"/>
  <c r="T576" i="2"/>
  <c r="V575" i="2"/>
  <c r="U575" i="2"/>
  <c r="T575" i="2"/>
  <c r="V574" i="2"/>
  <c r="U574" i="2"/>
  <c r="T574" i="2"/>
  <c r="V573" i="2"/>
  <c r="U573" i="2"/>
  <c r="T573" i="2"/>
  <c r="V572" i="2"/>
  <c r="U572" i="2"/>
  <c r="T572" i="2"/>
  <c r="V571" i="2"/>
  <c r="U571" i="2"/>
  <c r="T571" i="2"/>
  <c r="V570" i="2"/>
  <c r="U570" i="2"/>
  <c r="T570" i="2"/>
  <c r="V569" i="2"/>
  <c r="U569" i="2"/>
  <c r="T569" i="2"/>
  <c r="V568" i="2"/>
  <c r="U568" i="2"/>
  <c r="T568" i="2"/>
  <c r="V567" i="2"/>
  <c r="U567" i="2"/>
  <c r="T567" i="2"/>
  <c r="V566" i="2"/>
  <c r="U566" i="2"/>
  <c r="T566" i="2"/>
  <c r="V565" i="2"/>
  <c r="U565" i="2"/>
  <c r="T565" i="2"/>
  <c r="V564" i="2"/>
  <c r="U564" i="2"/>
  <c r="T564" i="2"/>
  <c r="V563" i="2"/>
  <c r="U563" i="2"/>
  <c r="T563" i="2"/>
  <c r="V562" i="2"/>
  <c r="U562" i="2"/>
  <c r="T562" i="2"/>
  <c r="V561" i="2"/>
  <c r="U561" i="2"/>
  <c r="T561" i="2"/>
  <c r="V560" i="2"/>
  <c r="U560" i="2"/>
  <c r="T560" i="2"/>
  <c r="V559" i="2"/>
  <c r="U559" i="2"/>
  <c r="T559" i="2"/>
  <c r="V558" i="2"/>
  <c r="U558" i="2"/>
  <c r="T558" i="2"/>
  <c r="V557" i="2"/>
  <c r="U557" i="2"/>
  <c r="T557" i="2"/>
  <c r="V556" i="2"/>
  <c r="U556" i="2"/>
  <c r="T556" i="2"/>
  <c r="V555" i="2"/>
  <c r="U555" i="2"/>
  <c r="T555" i="2"/>
  <c r="V554" i="2"/>
  <c r="U554" i="2"/>
  <c r="T554" i="2"/>
  <c r="V553" i="2"/>
  <c r="U553" i="2"/>
  <c r="T553" i="2"/>
  <c r="V552" i="2"/>
  <c r="U552" i="2"/>
  <c r="T552" i="2"/>
  <c r="V551" i="2"/>
  <c r="U551" i="2"/>
  <c r="T551" i="2"/>
  <c r="V550" i="2"/>
  <c r="U550" i="2"/>
  <c r="T550" i="2"/>
  <c r="V549" i="2"/>
  <c r="U549" i="2"/>
  <c r="T549" i="2"/>
  <c r="V548" i="2"/>
  <c r="U548" i="2"/>
  <c r="T548" i="2"/>
  <c r="V547" i="2"/>
  <c r="U547" i="2"/>
  <c r="T547" i="2"/>
  <c r="V546" i="2"/>
  <c r="U546" i="2"/>
  <c r="T546" i="2"/>
  <c r="V545" i="2"/>
  <c r="U545" i="2"/>
  <c r="T545" i="2"/>
  <c r="V544" i="2"/>
  <c r="U544" i="2"/>
  <c r="T544" i="2"/>
  <c r="V543" i="2"/>
  <c r="U543" i="2"/>
  <c r="T543" i="2"/>
  <c r="V542" i="2"/>
  <c r="U542" i="2"/>
  <c r="T542" i="2"/>
  <c r="V541" i="2"/>
  <c r="U541" i="2"/>
  <c r="T541" i="2"/>
  <c r="V540" i="2"/>
  <c r="U540" i="2"/>
  <c r="T540" i="2"/>
  <c r="V539" i="2"/>
  <c r="U539" i="2"/>
  <c r="T539" i="2"/>
  <c r="V538" i="2"/>
  <c r="U538" i="2"/>
  <c r="T538" i="2"/>
  <c r="V537" i="2"/>
  <c r="U537" i="2"/>
  <c r="T537" i="2"/>
  <c r="V536" i="2"/>
  <c r="U536" i="2"/>
  <c r="T536" i="2"/>
  <c r="V535" i="2"/>
  <c r="U535" i="2"/>
  <c r="T535" i="2"/>
  <c r="V534" i="2"/>
  <c r="U534" i="2"/>
  <c r="T534" i="2"/>
  <c r="V533" i="2"/>
  <c r="U533" i="2"/>
  <c r="T533" i="2"/>
  <c r="V532" i="2"/>
  <c r="U532" i="2"/>
  <c r="T532" i="2"/>
  <c r="V531" i="2"/>
  <c r="U531" i="2"/>
  <c r="T531" i="2"/>
  <c r="V530" i="2"/>
  <c r="U530" i="2"/>
  <c r="T530" i="2"/>
  <c r="V529" i="2"/>
  <c r="U529" i="2"/>
  <c r="T529" i="2"/>
  <c r="V528" i="2"/>
  <c r="U528" i="2"/>
  <c r="T528" i="2"/>
  <c r="V527" i="2"/>
  <c r="U527" i="2"/>
  <c r="T527" i="2"/>
  <c r="V526" i="2"/>
  <c r="U526" i="2"/>
  <c r="T526" i="2"/>
  <c r="V525" i="2"/>
  <c r="U525" i="2"/>
  <c r="T525" i="2"/>
  <c r="V524" i="2"/>
  <c r="U524" i="2"/>
  <c r="T524" i="2"/>
  <c r="V523" i="2"/>
  <c r="U523" i="2"/>
  <c r="T523" i="2"/>
  <c r="V522" i="2"/>
  <c r="U522" i="2"/>
  <c r="T522" i="2"/>
  <c r="V521" i="2"/>
  <c r="U521" i="2"/>
  <c r="T521" i="2"/>
  <c r="V520" i="2"/>
  <c r="U520" i="2"/>
  <c r="T520" i="2"/>
  <c r="V519" i="2"/>
  <c r="U519" i="2"/>
  <c r="T519" i="2"/>
  <c r="V518" i="2"/>
  <c r="U518" i="2"/>
  <c r="T518" i="2"/>
  <c r="V517" i="2"/>
  <c r="U517" i="2"/>
  <c r="T517" i="2"/>
  <c r="V516" i="2"/>
  <c r="U516" i="2"/>
  <c r="T516" i="2"/>
  <c r="V515" i="2"/>
  <c r="U515" i="2"/>
  <c r="T515" i="2"/>
  <c r="V514" i="2"/>
  <c r="U514" i="2"/>
  <c r="T514" i="2"/>
  <c r="V513" i="2"/>
  <c r="U513" i="2"/>
  <c r="T513" i="2"/>
  <c r="V512" i="2"/>
  <c r="U512" i="2"/>
  <c r="T512" i="2"/>
  <c r="V511" i="2"/>
  <c r="U511" i="2"/>
  <c r="T511" i="2"/>
  <c r="V510" i="2"/>
  <c r="U510" i="2"/>
  <c r="T510" i="2"/>
  <c r="V509" i="2"/>
  <c r="U509" i="2"/>
  <c r="T509" i="2"/>
  <c r="V508" i="2"/>
  <c r="U508" i="2"/>
  <c r="T508" i="2"/>
  <c r="V507" i="2"/>
  <c r="U507" i="2"/>
  <c r="T507" i="2"/>
  <c r="V506" i="2"/>
  <c r="U506" i="2"/>
  <c r="T506" i="2"/>
  <c r="V505" i="2"/>
  <c r="U505" i="2"/>
  <c r="T505" i="2"/>
  <c r="V504" i="2"/>
  <c r="U504" i="2"/>
  <c r="T504" i="2"/>
  <c r="V503" i="2"/>
  <c r="U503" i="2"/>
  <c r="T503" i="2"/>
  <c r="V502" i="2"/>
  <c r="U502" i="2"/>
  <c r="T502" i="2"/>
  <c r="V501" i="2"/>
  <c r="U501" i="2"/>
  <c r="T501" i="2"/>
  <c r="V500" i="2"/>
  <c r="U500" i="2"/>
  <c r="T500" i="2"/>
  <c r="V499" i="2"/>
  <c r="U499" i="2"/>
  <c r="T499" i="2"/>
  <c r="V498" i="2"/>
  <c r="U498" i="2"/>
  <c r="T498" i="2"/>
  <c r="V497" i="2"/>
  <c r="U497" i="2"/>
  <c r="T497" i="2"/>
  <c r="V496" i="2"/>
  <c r="U496" i="2"/>
  <c r="T496" i="2"/>
  <c r="V495" i="2"/>
  <c r="U495" i="2"/>
  <c r="T495" i="2"/>
  <c r="V494" i="2"/>
  <c r="U494" i="2"/>
  <c r="T494" i="2"/>
  <c r="V493" i="2"/>
  <c r="U493" i="2"/>
  <c r="T493" i="2"/>
  <c r="V492" i="2"/>
  <c r="U492" i="2"/>
  <c r="T492" i="2"/>
  <c r="V491" i="2"/>
  <c r="U491" i="2"/>
  <c r="T491" i="2"/>
  <c r="V490" i="2"/>
  <c r="U490" i="2"/>
  <c r="T490" i="2"/>
  <c r="V489" i="2"/>
  <c r="U489" i="2"/>
  <c r="T489" i="2"/>
  <c r="V488" i="2"/>
  <c r="U488" i="2"/>
  <c r="T488" i="2"/>
  <c r="V487" i="2"/>
  <c r="U487" i="2"/>
  <c r="T487" i="2"/>
  <c r="V486" i="2"/>
  <c r="U486" i="2"/>
  <c r="T486" i="2"/>
  <c r="V485" i="2"/>
  <c r="U485" i="2"/>
  <c r="T485" i="2"/>
  <c r="V484" i="2"/>
  <c r="U484" i="2"/>
  <c r="T484" i="2"/>
  <c r="V483" i="2"/>
  <c r="U483" i="2"/>
  <c r="T483" i="2"/>
  <c r="V482" i="2"/>
  <c r="U482" i="2"/>
  <c r="T482" i="2"/>
  <c r="V481" i="2"/>
  <c r="U481" i="2"/>
  <c r="T481" i="2"/>
  <c r="V480" i="2"/>
  <c r="U480" i="2"/>
  <c r="T480" i="2"/>
  <c r="V479" i="2"/>
  <c r="U479" i="2"/>
  <c r="T479" i="2"/>
  <c r="V478" i="2"/>
  <c r="U478" i="2"/>
  <c r="T478" i="2"/>
  <c r="V477" i="2"/>
  <c r="U477" i="2"/>
  <c r="T477" i="2"/>
  <c r="V476" i="2"/>
  <c r="U476" i="2"/>
  <c r="T476" i="2"/>
  <c r="V475" i="2"/>
  <c r="U475" i="2"/>
  <c r="T475" i="2"/>
  <c r="V474" i="2"/>
  <c r="U474" i="2"/>
  <c r="T474" i="2"/>
  <c r="V473" i="2"/>
  <c r="U473" i="2"/>
  <c r="T473" i="2"/>
  <c r="V472" i="2"/>
  <c r="U472" i="2"/>
  <c r="T472" i="2"/>
  <c r="V471" i="2"/>
  <c r="U471" i="2"/>
  <c r="T471" i="2"/>
  <c r="V470" i="2"/>
  <c r="U470" i="2"/>
  <c r="T470" i="2"/>
  <c r="V469" i="2"/>
  <c r="U469" i="2"/>
  <c r="T469" i="2"/>
  <c r="V468" i="2"/>
  <c r="U468" i="2"/>
  <c r="T468" i="2"/>
  <c r="V467" i="2"/>
  <c r="U467" i="2"/>
  <c r="T467" i="2"/>
  <c r="V466" i="2"/>
  <c r="U466" i="2"/>
  <c r="T466" i="2"/>
  <c r="V465" i="2"/>
  <c r="U465" i="2"/>
  <c r="T465" i="2"/>
  <c r="V464" i="2"/>
  <c r="U464" i="2"/>
  <c r="T464" i="2"/>
  <c r="V463" i="2"/>
  <c r="U463" i="2"/>
  <c r="T463" i="2"/>
  <c r="V462" i="2"/>
  <c r="U462" i="2"/>
  <c r="T462" i="2"/>
  <c r="V461" i="2"/>
  <c r="U461" i="2"/>
  <c r="T461" i="2"/>
  <c r="V460" i="2"/>
  <c r="U460" i="2"/>
  <c r="T460" i="2"/>
  <c r="V459" i="2"/>
  <c r="U459" i="2"/>
  <c r="T459" i="2"/>
  <c r="V458" i="2"/>
  <c r="U458" i="2"/>
  <c r="T458" i="2"/>
  <c r="V457" i="2"/>
  <c r="U457" i="2"/>
  <c r="T457" i="2"/>
  <c r="V456" i="2"/>
  <c r="U456" i="2"/>
  <c r="T456" i="2"/>
  <c r="V455" i="2"/>
  <c r="U455" i="2"/>
  <c r="T455" i="2"/>
  <c r="V454" i="2"/>
  <c r="U454" i="2"/>
  <c r="T454" i="2"/>
  <c r="V453" i="2"/>
  <c r="U453" i="2"/>
  <c r="T453" i="2"/>
  <c r="V452" i="2"/>
  <c r="U452" i="2"/>
  <c r="T452" i="2"/>
  <c r="V451" i="2"/>
  <c r="U451" i="2"/>
  <c r="T451" i="2"/>
  <c r="V450" i="2"/>
  <c r="U450" i="2"/>
  <c r="T450" i="2"/>
  <c r="V449" i="2"/>
  <c r="U449" i="2"/>
  <c r="T449" i="2"/>
  <c r="V448" i="2"/>
  <c r="U448" i="2"/>
  <c r="T448" i="2"/>
  <c r="V447" i="2"/>
  <c r="U447" i="2"/>
  <c r="T447" i="2"/>
  <c r="V446" i="2"/>
  <c r="U446" i="2"/>
  <c r="T446" i="2"/>
  <c r="V445" i="2"/>
  <c r="U445" i="2"/>
  <c r="T445" i="2"/>
  <c r="V444" i="2"/>
  <c r="U444" i="2"/>
  <c r="T444" i="2"/>
  <c r="V443" i="2"/>
  <c r="U443" i="2"/>
  <c r="T443" i="2"/>
  <c r="V442" i="2"/>
  <c r="U442" i="2"/>
  <c r="T442" i="2"/>
  <c r="V441" i="2"/>
  <c r="U441" i="2"/>
  <c r="T441" i="2"/>
  <c r="V440" i="2"/>
  <c r="U440" i="2"/>
  <c r="T440" i="2"/>
  <c r="V439" i="2"/>
  <c r="U439" i="2"/>
  <c r="T439" i="2"/>
  <c r="V438" i="2"/>
  <c r="U438" i="2"/>
  <c r="T438" i="2"/>
  <c r="V437" i="2"/>
  <c r="U437" i="2"/>
  <c r="T437" i="2"/>
  <c r="V436" i="2"/>
  <c r="U436" i="2"/>
  <c r="T436" i="2"/>
  <c r="V435" i="2"/>
  <c r="U435" i="2"/>
  <c r="T435" i="2"/>
  <c r="V434" i="2"/>
  <c r="U434" i="2"/>
  <c r="T434" i="2"/>
  <c r="V433" i="2"/>
  <c r="U433" i="2"/>
  <c r="T433" i="2"/>
  <c r="V432" i="2"/>
  <c r="U432" i="2"/>
  <c r="T432" i="2"/>
  <c r="V431" i="2"/>
  <c r="U431" i="2"/>
  <c r="T431" i="2"/>
  <c r="V430" i="2"/>
  <c r="U430" i="2"/>
  <c r="T430" i="2"/>
  <c r="V429" i="2"/>
  <c r="U429" i="2"/>
  <c r="T429" i="2"/>
  <c r="V428" i="2"/>
  <c r="U428" i="2"/>
  <c r="T428" i="2"/>
  <c r="V427" i="2"/>
  <c r="U427" i="2"/>
  <c r="T427" i="2"/>
  <c r="V426" i="2"/>
  <c r="U426" i="2"/>
  <c r="T426" i="2"/>
  <c r="V425" i="2"/>
  <c r="U425" i="2"/>
  <c r="T425" i="2"/>
  <c r="V424" i="2"/>
  <c r="U424" i="2"/>
  <c r="T424" i="2"/>
  <c r="V423" i="2"/>
  <c r="U423" i="2"/>
  <c r="T423" i="2"/>
  <c r="V422" i="2"/>
  <c r="U422" i="2"/>
  <c r="T422" i="2"/>
  <c r="V421" i="2"/>
  <c r="U421" i="2"/>
  <c r="T421" i="2"/>
  <c r="V420" i="2"/>
  <c r="U420" i="2"/>
  <c r="T420" i="2"/>
  <c r="V419" i="2"/>
  <c r="U419" i="2"/>
  <c r="T419" i="2"/>
  <c r="V418" i="2"/>
  <c r="U418" i="2"/>
  <c r="T418" i="2"/>
  <c r="V417" i="2"/>
  <c r="U417" i="2"/>
  <c r="T417" i="2"/>
  <c r="V416" i="2"/>
  <c r="U416" i="2"/>
  <c r="T416" i="2"/>
  <c r="V415" i="2"/>
  <c r="U415" i="2"/>
  <c r="T415" i="2"/>
  <c r="V414" i="2"/>
  <c r="U414" i="2"/>
  <c r="T414" i="2"/>
  <c r="V413" i="2"/>
  <c r="U413" i="2"/>
  <c r="T413" i="2"/>
  <c r="V412" i="2"/>
  <c r="U412" i="2"/>
  <c r="T412" i="2"/>
  <c r="V411" i="2"/>
  <c r="U411" i="2"/>
  <c r="T411" i="2"/>
  <c r="V410" i="2"/>
  <c r="U410" i="2"/>
  <c r="T410" i="2"/>
  <c r="V409" i="2"/>
  <c r="U409" i="2"/>
  <c r="T409" i="2"/>
  <c r="V408" i="2"/>
  <c r="U408" i="2"/>
  <c r="T408" i="2"/>
  <c r="V407" i="2"/>
  <c r="U407" i="2"/>
  <c r="T407" i="2"/>
  <c r="V406" i="2"/>
  <c r="U406" i="2"/>
  <c r="T406" i="2"/>
  <c r="V405" i="2"/>
  <c r="U405" i="2"/>
  <c r="T405" i="2"/>
  <c r="V404" i="2"/>
  <c r="U404" i="2"/>
  <c r="T404" i="2"/>
  <c r="V403" i="2"/>
  <c r="U403" i="2"/>
  <c r="T403" i="2"/>
  <c r="V402" i="2"/>
  <c r="U402" i="2"/>
  <c r="T402" i="2"/>
  <c r="V401" i="2"/>
  <c r="U401" i="2"/>
  <c r="T401" i="2"/>
  <c r="V400" i="2"/>
  <c r="U400" i="2"/>
  <c r="T400" i="2"/>
  <c r="V399" i="2"/>
  <c r="U399" i="2"/>
  <c r="T399" i="2"/>
  <c r="V398" i="2"/>
  <c r="U398" i="2"/>
  <c r="T398" i="2"/>
  <c r="V397" i="2"/>
  <c r="U397" i="2"/>
  <c r="T397" i="2"/>
  <c r="V396" i="2"/>
  <c r="U396" i="2"/>
  <c r="T396" i="2"/>
  <c r="V395" i="2"/>
  <c r="U395" i="2"/>
  <c r="T395" i="2"/>
  <c r="V394" i="2"/>
  <c r="U394" i="2"/>
  <c r="T394" i="2"/>
  <c r="V393" i="2"/>
  <c r="U393" i="2"/>
  <c r="T393" i="2"/>
  <c r="V392" i="2"/>
  <c r="U392" i="2"/>
  <c r="T392" i="2"/>
  <c r="V391" i="2"/>
  <c r="U391" i="2"/>
  <c r="T391" i="2"/>
  <c r="V390" i="2"/>
  <c r="U390" i="2"/>
  <c r="T390" i="2"/>
  <c r="V389" i="2"/>
  <c r="U389" i="2"/>
  <c r="T389" i="2"/>
  <c r="V388" i="2"/>
  <c r="U388" i="2"/>
  <c r="T388" i="2"/>
  <c r="V387" i="2"/>
  <c r="U387" i="2"/>
  <c r="T387" i="2"/>
  <c r="V386" i="2"/>
  <c r="U386" i="2"/>
  <c r="T386" i="2"/>
  <c r="V385" i="2"/>
  <c r="U385" i="2"/>
  <c r="T385" i="2"/>
  <c r="V384" i="2"/>
  <c r="U384" i="2"/>
  <c r="T384" i="2"/>
  <c r="V383" i="2"/>
  <c r="U383" i="2"/>
  <c r="T383" i="2"/>
  <c r="V382" i="2"/>
  <c r="U382" i="2"/>
  <c r="T382" i="2"/>
  <c r="V381" i="2"/>
  <c r="U381" i="2"/>
  <c r="T381" i="2"/>
  <c r="V380" i="2"/>
  <c r="U380" i="2"/>
  <c r="T380" i="2"/>
  <c r="V379" i="2"/>
  <c r="U379" i="2"/>
  <c r="T379" i="2"/>
  <c r="V378" i="2"/>
  <c r="U378" i="2"/>
  <c r="T378" i="2"/>
  <c r="V377" i="2"/>
  <c r="U377" i="2"/>
  <c r="T377" i="2"/>
  <c r="V376" i="2"/>
  <c r="U376" i="2"/>
  <c r="T376" i="2"/>
  <c r="V375" i="2"/>
  <c r="U375" i="2"/>
  <c r="T375" i="2"/>
  <c r="V374" i="2"/>
  <c r="U374" i="2"/>
  <c r="T374" i="2"/>
  <c r="V373" i="2"/>
  <c r="U373" i="2"/>
  <c r="T373" i="2"/>
  <c r="V372" i="2"/>
  <c r="U372" i="2"/>
  <c r="T372" i="2"/>
  <c r="V371" i="2"/>
  <c r="U371" i="2"/>
  <c r="T371" i="2"/>
  <c r="V370" i="2"/>
  <c r="U370" i="2"/>
  <c r="T370" i="2"/>
  <c r="V369" i="2"/>
  <c r="U369" i="2"/>
  <c r="T369" i="2"/>
  <c r="V368" i="2"/>
  <c r="U368" i="2"/>
  <c r="T368" i="2"/>
  <c r="V367" i="2"/>
  <c r="U367" i="2"/>
  <c r="T367" i="2"/>
  <c r="V366" i="2"/>
  <c r="U366" i="2"/>
  <c r="T366" i="2"/>
  <c r="V365" i="2"/>
  <c r="U365" i="2"/>
  <c r="T365" i="2"/>
  <c r="V364" i="2"/>
  <c r="U364" i="2"/>
  <c r="T364" i="2"/>
  <c r="V363" i="2"/>
  <c r="U363" i="2"/>
  <c r="T363" i="2"/>
  <c r="V362" i="2"/>
  <c r="U362" i="2"/>
  <c r="T362" i="2"/>
  <c r="V361" i="2"/>
  <c r="U361" i="2"/>
  <c r="T361" i="2"/>
  <c r="V360" i="2"/>
  <c r="U360" i="2"/>
  <c r="T360" i="2"/>
  <c r="V359" i="2"/>
  <c r="U359" i="2"/>
  <c r="T359" i="2"/>
  <c r="V358" i="2"/>
  <c r="U358" i="2"/>
  <c r="T358" i="2"/>
  <c r="V357" i="2"/>
  <c r="U357" i="2"/>
  <c r="T357" i="2"/>
  <c r="V356" i="2"/>
  <c r="U356" i="2"/>
  <c r="T356" i="2"/>
  <c r="V355" i="2"/>
  <c r="U355" i="2"/>
  <c r="T355" i="2"/>
  <c r="V354" i="2"/>
  <c r="U354" i="2"/>
  <c r="T354" i="2"/>
  <c r="V353" i="2"/>
  <c r="U353" i="2"/>
  <c r="T353" i="2"/>
  <c r="V352" i="2"/>
  <c r="U352" i="2"/>
  <c r="T352" i="2"/>
  <c r="V351" i="2"/>
  <c r="U351" i="2"/>
  <c r="T351" i="2"/>
  <c r="V350" i="2"/>
  <c r="U350" i="2"/>
  <c r="T350" i="2"/>
  <c r="V349" i="2"/>
  <c r="U349" i="2"/>
  <c r="T349" i="2"/>
  <c r="V348" i="2"/>
  <c r="U348" i="2"/>
  <c r="T348" i="2"/>
  <c r="V347" i="2"/>
  <c r="U347" i="2"/>
  <c r="T347" i="2"/>
  <c r="V346" i="2"/>
  <c r="U346" i="2"/>
  <c r="T346" i="2"/>
  <c r="V345" i="2"/>
  <c r="U345" i="2"/>
  <c r="T345" i="2"/>
  <c r="V344" i="2"/>
  <c r="U344" i="2"/>
  <c r="T344" i="2"/>
  <c r="V343" i="2"/>
  <c r="U343" i="2"/>
  <c r="T343" i="2"/>
  <c r="V342" i="2"/>
  <c r="U342" i="2"/>
  <c r="T342" i="2"/>
  <c r="V341" i="2"/>
  <c r="U341" i="2"/>
  <c r="T341" i="2"/>
  <c r="V340" i="2"/>
  <c r="U340" i="2"/>
  <c r="T340" i="2"/>
  <c r="V339" i="2"/>
  <c r="U339" i="2"/>
  <c r="T339" i="2"/>
  <c r="V338" i="2"/>
  <c r="U338" i="2"/>
  <c r="T338" i="2"/>
  <c r="V337" i="2"/>
  <c r="U337" i="2"/>
  <c r="T337" i="2"/>
  <c r="V336" i="2"/>
  <c r="U336" i="2"/>
  <c r="T336" i="2"/>
  <c r="V335" i="2"/>
  <c r="U335" i="2"/>
  <c r="T335" i="2"/>
  <c r="V334" i="2"/>
  <c r="U334" i="2"/>
  <c r="T334" i="2"/>
  <c r="V333" i="2"/>
  <c r="U333" i="2"/>
  <c r="T333" i="2"/>
  <c r="V332" i="2"/>
  <c r="U332" i="2"/>
  <c r="T332" i="2"/>
  <c r="V331" i="2"/>
  <c r="U331" i="2"/>
  <c r="T331" i="2"/>
  <c r="V330" i="2"/>
  <c r="U330" i="2"/>
  <c r="T330" i="2"/>
  <c r="V329" i="2"/>
  <c r="U329" i="2"/>
  <c r="T329" i="2"/>
  <c r="V328" i="2"/>
  <c r="U328" i="2"/>
  <c r="T328" i="2"/>
  <c r="V327" i="2"/>
  <c r="U327" i="2"/>
  <c r="T327" i="2"/>
  <c r="V326" i="2"/>
  <c r="U326" i="2"/>
  <c r="T326" i="2"/>
  <c r="V325" i="2"/>
  <c r="U325" i="2"/>
  <c r="T325" i="2"/>
  <c r="V324" i="2"/>
  <c r="U324" i="2"/>
  <c r="T324" i="2"/>
  <c r="V323" i="2"/>
  <c r="U323" i="2"/>
  <c r="T323" i="2"/>
  <c r="V322" i="2"/>
  <c r="U322" i="2"/>
  <c r="T322" i="2"/>
  <c r="V321" i="2"/>
  <c r="U321" i="2"/>
  <c r="T321" i="2"/>
  <c r="V320" i="2"/>
  <c r="U320" i="2"/>
  <c r="T320" i="2"/>
  <c r="V319" i="2"/>
  <c r="U319" i="2"/>
  <c r="T319" i="2"/>
  <c r="V318" i="2"/>
  <c r="U318" i="2"/>
  <c r="T318" i="2"/>
  <c r="V317" i="2"/>
  <c r="U317" i="2"/>
  <c r="T317" i="2"/>
  <c r="V316" i="2"/>
  <c r="U316" i="2"/>
  <c r="T316" i="2"/>
  <c r="V315" i="2"/>
  <c r="U315" i="2"/>
  <c r="T315" i="2"/>
  <c r="V314" i="2"/>
  <c r="U314" i="2"/>
  <c r="T314" i="2"/>
  <c r="V313" i="2"/>
  <c r="U313" i="2"/>
  <c r="T313" i="2"/>
  <c r="V312" i="2"/>
  <c r="U312" i="2"/>
  <c r="T312" i="2"/>
  <c r="V311" i="2"/>
  <c r="U311" i="2"/>
  <c r="T311" i="2"/>
  <c r="V310" i="2"/>
  <c r="U310" i="2"/>
  <c r="T310" i="2"/>
  <c r="V309" i="2"/>
  <c r="U309" i="2"/>
  <c r="T309" i="2"/>
  <c r="V308" i="2"/>
  <c r="U308" i="2"/>
  <c r="T308" i="2"/>
  <c r="V307" i="2"/>
  <c r="U307" i="2"/>
  <c r="T307" i="2"/>
  <c r="V306" i="2"/>
  <c r="U306" i="2"/>
  <c r="T306" i="2"/>
  <c r="V305" i="2"/>
  <c r="U305" i="2"/>
  <c r="T305" i="2"/>
  <c r="V304" i="2"/>
  <c r="U304" i="2"/>
  <c r="T304" i="2"/>
  <c r="V303" i="2"/>
  <c r="U303" i="2"/>
  <c r="T303" i="2"/>
  <c r="V302" i="2"/>
  <c r="U302" i="2"/>
  <c r="T302" i="2"/>
  <c r="V301" i="2"/>
  <c r="U301" i="2"/>
  <c r="T301" i="2"/>
  <c r="V300" i="2"/>
  <c r="U300" i="2"/>
  <c r="T300" i="2"/>
  <c r="V299" i="2"/>
  <c r="U299" i="2"/>
  <c r="T299" i="2"/>
  <c r="V298" i="2"/>
  <c r="U298" i="2"/>
  <c r="T298" i="2"/>
  <c r="V297" i="2"/>
  <c r="U297" i="2"/>
  <c r="T297" i="2"/>
  <c r="V296" i="2"/>
  <c r="U296" i="2"/>
  <c r="T296" i="2"/>
  <c r="V295" i="2"/>
  <c r="U295" i="2"/>
  <c r="T295" i="2"/>
  <c r="V294" i="2"/>
  <c r="U294" i="2"/>
  <c r="T294" i="2"/>
  <c r="V293" i="2"/>
  <c r="U293" i="2"/>
  <c r="T293" i="2"/>
  <c r="V292" i="2"/>
  <c r="U292" i="2"/>
  <c r="T292" i="2"/>
  <c r="V291" i="2"/>
  <c r="U291" i="2"/>
  <c r="T291" i="2"/>
  <c r="V290" i="2"/>
  <c r="U290" i="2"/>
  <c r="T290" i="2"/>
  <c r="V289" i="2"/>
  <c r="U289" i="2"/>
  <c r="T289" i="2"/>
  <c r="V288" i="2"/>
  <c r="U288" i="2"/>
  <c r="T288" i="2"/>
  <c r="V287" i="2"/>
  <c r="U287" i="2"/>
  <c r="T287" i="2"/>
  <c r="V286" i="2"/>
  <c r="U286" i="2"/>
  <c r="T286" i="2"/>
  <c r="V285" i="2"/>
  <c r="U285" i="2"/>
  <c r="T285" i="2"/>
  <c r="V284" i="2"/>
  <c r="U284" i="2"/>
  <c r="T284" i="2"/>
  <c r="V283" i="2"/>
  <c r="U283" i="2"/>
  <c r="T283" i="2"/>
  <c r="V282" i="2"/>
  <c r="U282" i="2"/>
  <c r="T282" i="2"/>
  <c r="V281" i="2"/>
  <c r="U281" i="2"/>
  <c r="T281" i="2"/>
  <c r="V280" i="2"/>
  <c r="U280" i="2"/>
  <c r="T280" i="2"/>
  <c r="V279" i="2"/>
  <c r="U279" i="2"/>
  <c r="T279" i="2"/>
  <c r="V278" i="2"/>
  <c r="U278" i="2"/>
  <c r="T278" i="2"/>
  <c r="V277" i="2"/>
  <c r="U277" i="2"/>
  <c r="T277" i="2"/>
  <c r="V276" i="2"/>
  <c r="U276" i="2"/>
  <c r="T276" i="2"/>
  <c r="V275" i="2"/>
  <c r="U275" i="2"/>
  <c r="T275" i="2"/>
  <c r="V274" i="2"/>
  <c r="U274" i="2"/>
  <c r="T274" i="2"/>
  <c r="V273" i="2"/>
  <c r="U273" i="2"/>
  <c r="T273" i="2"/>
  <c r="V272" i="2"/>
  <c r="U272" i="2"/>
  <c r="T272" i="2"/>
  <c r="V271" i="2"/>
  <c r="U271" i="2"/>
  <c r="T271" i="2"/>
  <c r="V270" i="2"/>
  <c r="U270" i="2"/>
  <c r="T270" i="2"/>
  <c r="V269" i="2"/>
  <c r="U269" i="2"/>
  <c r="T269" i="2"/>
  <c r="V268" i="2"/>
  <c r="U268" i="2"/>
  <c r="T268" i="2"/>
  <c r="V267" i="2"/>
  <c r="U267" i="2"/>
  <c r="T267" i="2"/>
  <c r="V266" i="2"/>
  <c r="U266" i="2"/>
  <c r="T266" i="2"/>
  <c r="V265" i="2"/>
  <c r="U265" i="2"/>
  <c r="T265" i="2"/>
  <c r="V264" i="2"/>
  <c r="U264" i="2"/>
  <c r="T264" i="2"/>
  <c r="V263" i="2"/>
  <c r="U263" i="2"/>
  <c r="T263" i="2"/>
  <c r="V262" i="2"/>
  <c r="U262" i="2"/>
  <c r="T262" i="2"/>
  <c r="V261" i="2"/>
  <c r="U261" i="2"/>
  <c r="T261" i="2"/>
  <c r="V260" i="2"/>
  <c r="U260" i="2"/>
  <c r="T260" i="2"/>
  <c r="V259" i="2"/>
  <c r="U259" i="2"/>
  <c r="T259" i="2"/>
  <c r="V258" i="2"/>
  <c r="U258" i="2"/>
  <c r="T258" i="2"/>
  <c r="V257" i="2"/>
  <c r="U257" i="2"/>
  <c r="T257" i="2"/>
  <c r="V256" i="2"/>
  <c r="U256" i="2"/>
  <c r="T256" i="2"/>
  <c r="V255" i="2"/>
  <c r="U255" i="2"/>
  <c r="T255" i="2"/>
  <c r="V254" i="2"/>
  <c r="U254" i="2"/>
  <c r="T254" i="2"/>
  <c r="V253" i="2"/>
  <c r="U253" i="2"/>
  <c r="T253" i="2"/>
  <c r="V252" i="2"/>
  <c r="U252" i="2"/>
  <c r="T252" i="2"/>
  <c r="V251" i="2"/>
  <c r="U251" i="2"/>
  <c r="T251" i="2"/>
  <c r="V250" i="2"/>
  <c r="U250" i="2"/>
  <c r="T250" i="2"/>
  <c r="V249" i="2"/>
  <c r="U249" i="2"/>
  <c r="T249" i="2"/>
  <c r="V248" i="2"/>
  <c r="U248" i="2"/>
  <c r="T248" i="2"/>
  <c r="V247" i="2"/>
  <c r="U247" i="2"/>
  <c r="T247" i="2"/>
  <c r="V246" i="2"/>
  <c r="U246" i="2"/>
  <c r="T246" i="2"/>
  <c r="V245" i="2"/>
  <c r="U245" i="2"/>
  <c r="T245" i="2"/>
  <c r="V244" i="2"/>
  <c r="U244" i="2"/>
  <c r="T244" i="2"/>
  <c r="V243" i="2"/>
  <c r="U243" i="2"/>
  <c r="T243" i="2"/>
  <c r="V242" i="2"/>
  <c r="U242" i="2"/>
  <c r="T242" i="2"/>
  <c r="V241" i="2"/>
  <c r="U241" i="2"/>
  <c r="T241" i="2"/>
  <c r="V240" i="2"/>
  <c r="U240" i="2"/>
  <c r="T240" i="2"/>
  <c r="V239" i="2"/>
  <c r="U239" i="2"/>
  <c r="T239" i="2"/>
  <c r="V238" i="2"/>
  <c r="U238" i="2"/>
  <c r="T238" i="2"/>
  <c r="V237" i="2"/>
  <c r="U237" i="2"/>
  <c r="T237" i="2"/>
  <c r="V236" i="2"/>
  <c r="U236" i="2"/>
  <c r="T236" i="2"/>
  <c r="V235" i="2"/>
  <c r="U235" i="2"/>
  <c r="T235" i="2"/>
  <c r="V234" i="2"/>
  <c r="U234" i="2"/>
  <c r="T234" i="2"/>
  <c r="V233" i="2"/>
  <c r="U233" i="2"/>
  <c r="T233" i="2"/>
  <c r="V232" i="2"/>
  <c r="U232" i="2"/>
  <c r="T232" i="2"/>
  <c r="V231" i="2"/>
  <c r="U231" i="2"/>
  <c r="T231" i="2"/>
  <c r="V230" i="2"/>
  <c r="U230" i="2"/>
  <c r="T230" i="2"/>
  <c r="V229" i="2"/>
  <c r="U229" i="2"/>
  <c r="T229" i="2"/>
  <c r="V228" i="2"/>
  <c r="U228" i="2"/>
  <c r="T228" i="2"/>
  <c r="V227" i="2"/>
  <c r="U227" i="2"/>
  <c r="T227" i="2"/>
  <c r="V226" i="2"/>
  <c r="U226" i="2"/>
  <c r="T226" i="2"/>
  <c r="V225" i="2"/>
  <c r="U225" i="2"/>
  <c r="T225" i="2"/>
  <c r="V224" i="2"/>
  <c r="U224" i="2"/>
  <c r="T224" i="2"/>
  <c r="V223" i="2"/>
  <c r="U223" i="2"/>
  <c r="T223" i="2"/>
  <c r="V222" i="2"/>
  <c r="U222" i="2"/>
  <c r="T222" i="2"/>
  <c r="V221" i="2"/>
  <c r="U221" i="2"/>
  <c r="T221" i="2"/>
  <c r="V220" i="2"/>
  <c r="U220" i="2"/>
  <c r="T220" i="2"/>
  <c r="V219" i="2"/>
  <c r="U219" i="2"/>
  <c r="T219" i="2"/>
  <c r="V218" i="2"/>
  <c r="U218" i="2"/>
  <c r="T218" i="2"/>
  <c r="V217" i="2"/>
  <c r="U217" i="2"/>
  <c r="T217" i="2"/>
  <c r="V216" i="2"/>
  <c r="U216" i="2"/>
  <c r="T216" i="2"/>
  <c r="V215" i="2"/>
  <c r="U215" i="2"/>
  <c r="T215" i="2"/>
  <c r="V214" i="2"/>
  <c r="U214" i="2"/>
  <c r="T214" i="2"/>
  <c r="V213" i="2"/>
  <c r="U213" i="2"/>
  <c r="T213" i="2"/>
  <c r="V212" i="2"/>
  <c r="U212" i="2"/>
  <c r="T212" i="2"/>
  <c r="V211" i="2"/>
  <c r="U211" i="2"/>
  <c r="T211" i="2"/>
  <c r="V210" i="2"/>
  <c r="U210" i="2"/>
  <c r="T210" i="2"/>
  <c r="V209" i="2"/>
  <c r="U209" i="2"/>
  <c r="T209" i="2"/>
  <c r="V208" i="2"/>
  <c r="U208" i="2"/>
  <c r="T208" i="2"/>
  <c r="V207" i="2"/>
  <c r="U207" i="2"/>
  <c r="T207" i="2"/>
  <c r="V206" i="2"/>
  <c r="U206" i="2"/>
  <c r="T206" i="2"/>
  <c r="V205" i="2"/>
  <c r="U205" i="2"/>
  <c r="T205" i="2"/>
  <c r="V204" i="2"/>
  <c r="U204" i="2"/>
  <c r="T204" i="2"/>
  <c r="V203" i="2"/>
  <c r="U203" i="2"/>
  <c r="T203" i="2"/>
  <c r="V202" i="2"/>
  <c r="U202" i="2"/>
  <c r="T202" i="2"/>
  <c r="V201" i="2"/>
  <c r="U201" i="2"/>
  <c r="T201" i="2"/>
  <c r="V200" i="2"/>
  <c r="U200" i="2"/>
  <c r="T200" i="2"/>
  <c r="V199" i="2"/>
  <c r="U199" i="2"/>
  <c r="T199" i="2"/>
  <c r="V198" i="2"/>
  <c r="U198" i="2"/>
  <c r="T198" i="2"/>
  <c r="V197" i="2"/>
  <c r="U197" i="2"/>
  <c r="T197" i="2"/>
  <c r="V196" i="2"/>
  <c r="U196" i="2"/>
  <c r="T196" i="2"/>
  <c r="V195" i="2"/>
  <c r="U195" i="2"/>
  <c r="T195" i="2"/>
  <c r="V194" i="2"/>
  <c r="U194" i="2"/>
  <c r="T194" i="2"/>
  <c r="V193" i="2"/>
  <c r="U193" i="2"/>
  <c r="T193" i="2"/>
  <c r="V192" i="2"/>
  <c r="U192" i="2"/>
  <c r="T192" i="2"/>
  <c r="V191" i="2"/>
  <c r="U191" i="2"/>
  <c r="T191" i="2"/>
  <c r="V190" i="2"/>
  <c r="U190" i="2"/>
  <c r="T190" i="2"/>
  <c r="V189" i="2"/>
  <c r="U189" i="2"/>
  <c r="T189" i="2"/>
  <c r="V188" i="2"/>
  <c r="U188" i="2"/>
  <c r="T188" i="2"/>
  <c r="V187" i="2"/>
  <c r="U187" i="2"/>
  <c r="T187" i="2"/>
  <c r="V186" i="2"/>
  <c r="U186" i="2"/>
  <c r="T186" i="2"/>
  <c r="V185" i="2"/>
  <c r="U185" i="2"/>
  <c r="T185" i="2"/>
  <c r="V184" i="2"/>
  <c r="U184" i="2"/>
  <c r="T184" i="2"/>
  <c r="V183" i="2"/>
  <c r="U183" i="2"/>
  <c r="T183" i="2"/>
  <c r="V182" i="2"/>
  <c r="U182" i="2"/>
  <c r="T182" i="2"/>
  <c r="V181" i="2"/>
  <c r="U181" i="2"/>
  <c r="T181" i="2"/>
  <c r="V180" i="2"/>
  <c r="U180" i="2"/>
  <c r="T180" i="2"/>
  <c r="V179" i="2"/>
  <c r="U179" i="2"/>
  <c r="T179" i="2"/>
  <c r="V178" i="2"/>
  <c r="U178" i="2"/>
  <c r="T178" i="2"/>
  <c r="V177" i="2"/>
  <c r="U177" i="2"/>
  <c r="T177" i="2"/>
  <c r="V176" i="2"/>
  <c r="U176" i="2"/>
  <c r="T176" i="2"/>
  <c r="V175" i="2"/>
  <c r="U175" i="2"/>
  <c r="T175" i="2"/>
  <c r="V174" i="2"/>
  <c r="U174" i="2"/>
  <c r="T174" i="2"/>
  <c r="V173" i="2"/>
  <c r="U173" i="2"/>
  <c r="T173" i="2"/>
  <c r="V172" i="2"/>
  <c r="U172" i="2"/>
  <c r="T172" i="2"/>
  <c r="V171" i="2"/>
  <c r="U171" i="2"/>
  <c r="T171" i="2"/>
  <c r="V170" i="2"/>
  <c r="U170" i="2"/>
  <c r="T170" i="2"/>
  <c r="V169" i="2"/>
  <c r="U169" i="2"/>
  <c r="T169" i="2"/>
  <c r="V168" i="2"/>
  <c r="U168" i="2"/>
  <c r="T168" i="2"/>
  <c r="V167" i="2"/>
  <c r="U167" i="2"/>
  <c r="T167" i="2"/>
  <c r="V166" i="2"/>
  <c r="U166" i="2"/>
  <c r="T166" i="2"/>
  <c r="V165" i="2"/>
  <c r="U165" i="2"/>
  <c r="T165" i="2"/>
  <c r="V164" i="2"/>
  <c r="U164" i="2"/>
  <c r="T164" i="2"/>
  <c r="V163" i="2"/>
  <c r="U163" i="2"/>
  <c r="T163" i="2"/>
  <c r="V162" i="2"/>
  <c r="U162" i="2"/>
  <c r="T162" i="2"/>
  <c r="V161" i="2"/>
  <c r="U161" i="2"/>
  <c r="T161" i="2"/>
  <c r="V160" i="2"/>
  <c r="U160" i="2"/>
  <c r="T160" i="2"/>
  <c r="V159" i="2"/>
  <c r="U159" i="2"/>
  <c r="T159" i="2"/>
  <c r="V158" i="2"/>
  <c r="U158" i="2"/>
  <c r="T158" i="2"/>
  <c r="V157" i="2"/>
  <c r="U157" i="2"/>
  <c r="T157" i="2"/>
  <c r="V156" i="2"/>
  <c r="U156" i="2"/>
  <c r="T156" i="2"/>
  <c r="V155" i="2"/>
  <c r="U155" i="2"/>
  <c r="T155" i="2"/>
  <c r="V154" i="2"/>
  <c r="U154" i="2"/>
  <c r="T154" i="2"/>
  <c r="V153" i="2"/>
  <c r="U153" i="2"/>
  <c r="T153" i="2"/>
  <c r="V152" i="2"/>
  <c r="U152" i="2"/>
  <c r="T152" i="2"/>
  <c r="V151" i="2"/>
  <c r="U151" i="2"/>
  <c r="T151" i="2"/>
  <c r="V150" i="2"/>
  <c r="U150" i="2"/>
  <c r="T150" i="2"/>
  <c r="V149" i="2"/>
  <c r="U149" i="2"/>
  <c r="T149" i="2"/>
  <c r="V148" i="2"/>
  <c r="U148" i="2"/>
  <c r="T148" i="2"/>
  <c r="V147" i="2"/>
  <c r="U147" i="2"/>
  <c r="T147" i="2"/>
  <c r="V146" i="2"/>
  <c r="U146" i="2"/>
  <c r="T146" i="2"/>
  <c r="V145" i="2"/>
  <c r="U145" i="2"/>
  <c r="T145" i="2"/>
  <c r="V144" i="2"/>
  <c r="U144" i="2"/>
  <c r="T144" i="2"/>
  <c r="V143" i="2"/>
  <c r="U143" i="2"/>
  <c r="T143" i="2"/>
  <c r="V142" i="2"/>
  <c r="U142" i="2"/>
  <c r="T142" i="2"/>
  <c r="V141" i="2"/>
  <c r="U141" i="2"/>
  <c r="T141" i="2"/>
  <c r="V140" i="2"/>
  <c r="U140" i="2"/>
  <c r="T140" i="2"/>
  <c r="V139" i="2"/>
  <c r="U139" i="2"/>
  <c r="T139" i="2"/>
  <c r="V138" i="2"/>
  <c r="U138" i="2"/>
  <c r="T138" i="2"/>
  <c r="V137" i="2"/>
  <c r="U137" i="2"/>
  <c r="T137" i="2"/>
  <c r="V136" i="2"/>
  <c r="U136" i="2"/>
  <c r="T136" i="2"/>
  <c r="V135" i="2"/>
  <c r="U135" i="2"/>
  <c r="T135" i="2"/>
  <c r="V134" i="2"/>
  <c r="U134" i="2"/>
  <c r="T134" i="2"/>
  <c r="V133" i="2"/>
  <c r="U133" i="2"/>
  <c r="T133" i="2"/>
  <c r="V132" i="2"/>
  <c r="U132" i="2"/>
  <c r="T132" i="2"/>
  <c r="V131" i="2"/>
  <c r="U131" i="2"/>
  <c r="T131" i="2"/>
  <c r="V130" i="2"/>
  <c r="U130" i="2"/>
  <c r="T130" i="2"/>
  <c r="V129" i="2"/>
  <c r="U129" i="2"/>
  <c r="T129" i="2"/>
  <c r="V128" i="2"/>
  <c r="U128" i="2"/>
  <c r="T128" i="2"/>
  <c r="V127" i="2"/>
  <c r="U127" i="2"/>
  <c r="T127" i="2"/>
  <c r="V126" i="2"/>
  <c r="U126" i="2"/>
  <c r="T126" i="2"/>
  <c r="V125" i="2"/>
  <c r="U125" i="2"/>
  <c r="T125" i="2"/>
  <c r="V124" i="2"/>
  <c r="U124" i="2"/>
  <c r="T124" i="2"/>
  <c r="V123" i="2"/>
  <c r="U123" i="2"/>
  <c r="T123" i="2"/>
  <c r="V122" i="2"/>
  <c r="U122" i="2"/>
  <c r="T122" i="2"/>
  <c r="V121" i="2"/>
  <c r="U121" i="2"/>
  <c r="T121" i="2"/>
  <c r="V120" i="2"/>
  <c r="U120" i="2"/>
  <c r="T120" i="2"/>
  <c r="V119" i="2"/>
  <c r="U119" i="2"/>
  <c r="T119" i="2"/>
  <c r="V118" i="2"/>
  <c r="U118" i="2"/>
  <c r="T118" i="2"/>
  <c r="V117" i="2"/>
  <c r="U117" i="2"/>
  <c r="T117" i="2"/>
  <c r="V116" i="2"/>
  <c r="U116" i="2"/>
  <c r="T116" i="2"/>
  <c r="V115" i="2"/>
  <c r="U115" i="2"/>
  <c r="T115" i="2"/>
  <c r="V114" i="2"/>
  <c r="U114" i="2"/>
  <c r="T114" i="2"/>
  <c r="V113" i="2"/>
  <c r="U113" i="2"/>
  <c r="T113" i="2"/>
  <c r="V112" i="2"/>
  <c r="U112" i="2"/>
  <c r="T112" i="2"/>
  <c r="V111" i="2"/>
  <c r="U111" i="2"/>
  <c r="T111" i="2"/>
  <c r="V110" i="2"/>
  <c r="U110" i="2"/>
  <c r="T110" i="2"/>
  <c r="V109" i="2"/>
  <c r="U109" i="2"/>
  <c r="T109" i="2"/>
  <c r="V108" i="2"/>
  <c r="U108" i="2"/>
  <c r="T108" i="2"/>
  <c r="V107" i="2"/>
  <c r="U107" i="2"/>
  <c r="T107" i="2"/>
  <c r="V106" i="2"/>
  <c r="U106" i="2"/>
  <c r="T106" i="2"/>
  <c r="V105" i="2"/>
  <c r="U105" i="2"/>
  <c r="T105" i="2"/>
  <c r="V104" i="2"/>
  <c r="U104" i="2"/>
  <c r="T104" i="2"/>
  <c r="V103" i="2"/>
  <c r="U103" i="2"/>
  <c r="T103" i="2"/>
  <c r="V102" i="2"/>
  <c r="U102" i="2"/>
  <c r="T102" i="2"/>
  <c r="V101" i="2"/>
  <c r="U101" i="2"/>
  <c r="T101" i="2"/>
  <c r="V100" i="2"/>
  <c r="U100" i="2"/>
  <c r="T100" i="2"/>
  <c r="V99" i="2"/>
  <c r="U99" i="2"/>
  <c r="T99" i="2"/>
  <c r="V98" i="2"/>
  <c r="U98" i="2"/>
  <c r="T98" i="2"/>
  <c r="V97" i="2"/>
  <c r="U97" i="2"/>
  <c r="T97" i="2"/>
  <c r="V96" i="2"/>
  <c r="U96" i="2"/>
  <c r="T96" i="2"/>
  <c r="V95" i="2"/>
  <c r="U95" i="2"/>
  <c r="T95" i="2"/>
  <c r="V94" i="2"/>
  <c r="U94" i="2"/>
  <c r="T94" i="2"/>
  <c r="V93" i="2"/>
  <c r="U93" i="2"/>
  <c r="T93" i="2"/>
  <c r="V92" i="2"/>
  <c r="U92" i="2"/>
  <c r="T92" i="2"/>
  <c r="V91" i="2"/>
  <c r="U91" i="2"/>
  <c r="T91" i="2"/>
  <c r="V90" i="2"/>
  <c r="U90" i="2"/>
  <c r="T90" i="2"/>
  <c r="V89" i="2"/>
  <c r="U89" i="2"/>
  <c r="T89" i="2"/>
  <c r="V88" i="2"/>
  <c r="U88" i="2"/>
  <c r="T88" i="2"/>
  <c r="V87" i="2"/>
  <c r="U87" i="2"/>
  <c r="T87" i="2"/>
  <c r="V86" i="2"/>
  <c r="U86" i="2"/>
  <c r="T86" i="2"/>
  <c r="V85" i="2"/>
  <c r="U85" i="2"/>
  <c r="T85" i="2"/>
  <c r="V84" i="2"/>
  <c r="U84" i="2"/>
  <c r="T84" i="2"/>
  <c r="V83" i="2"/>
  <c r="U83" i="2"/>
  <c r="T83" i="2"/>
  <c r="V82" i="2"/>
  <c r="U82" i="2"/>
  <c r="T82" i="2"/>
  <c r="V81" i="2"/>
  <c r="U81" i="2"/>
  <c r="T81" i="2"/>
  <c r="V80" i="2"/>
  <c r="U80" i="2"/>
  <c r="T80" i="2"/>
  <c r="V79" i="2"/>
  <c r="U79" i="2"/>
  <c r="T79" i="2"/>
  <c r="V78" i="2"/>
  <c r="U78" i="2"/>
  <c r="T78" i="2"/>
  <c r="V77" i="2"/>
  <c r="U77" i="2"/>
  <c r="T77" i="2"/>
  <c r="V76" i="2"/>
  <c r="U76" i="2"/>
  <c r="T76" i="2"/>
  <c r="V75" i="2"/>
  <c r="U75" i="2"/>
  <c r="T75" i="2"/>
  <c r="V74" i="2"/>
  <c r="U74" i="2"/>
  <c r="T74" i="2"/>
  <c r="V73" i="2"/>
  <c r="U73" i="2"/>
  <c r="T73" i="2"/>
  <c r="V72" i="2"/>
  <c r="U72" i="2"/>
  <c r="T72" i="2"/>
  <c r="V71" i="2"/>
  <c r="U71" i="2"/>
  <c r="T71" i="2"/>
  <c r="V70" i="2"/>
  <c r="U70" i="2"/>
  <c r="T70" i="2"/>
  <c r="V69" i="2"/>
  <c r="U69" i="2"/>
  <c r="T69" i="2"/>
  <c r="V68" i="2"/>
  <c r="U68" i="2"/>
  <c r="T68" i="2"/>
  <c r="V67" i="2"/>
  <c r="U67" i="2"/>
  <c r="T67" i="2"/>
  <c r="V66" i="2"/>
  <c r="U66" i="2"/>
  <c r="T66" i="2"/>
  <c r="V65" i="2"/>
  <c r="U65" i="2"/>
  <c r="T65" i="2"/>
  <c r="V64" i="2"/>
  <c r="U64" i="2"/>
  <c r="T64" i="2"/>
  <c r="V63" i="2"/>
  <c r="U63" i="2"/>
  <c r="T63" i="2"/>
  <c r="V62" i="2"/>
  <c r="U62" i="2"/>
  <c r="T62" i="2"/>
  <c r="V61" i="2"/>
  <c r="U61" i="2"/>
  <c r="T61" i="2"/>
  <c r="V60" i="2"/>
  <c r="U60" i="2"/>
  <c r="T60" i="2"/>
  <c r="V59" i="2"/>
  <c r="U59" i="2"/>
  <c r="T59" i="2"/>
  <c r="V58" i="2"/>
  <c r="U58" i="2"/>
  <c r="T58" i="2"/>
  <c r="V57" i="2"/>
  <c r="U57" i="2"/>
  <c r="T57" i="2"/>
  <c r="V56" i="2"/>
  <c r="U56" i="2"/>
  <c r="T56" i="2"/>
  <c r="V55" i="2"/>
  <c r="U55" i="2"/>
  <c r="T55" i="2"/>
  <c r="V54" i="2"/>
  <c r="U54" i="2"/>
  <c r="T54" i="2"/>
  <c r="V53" i="2"/>
  <c r="U53" i="2"/>
  <c r="T53" i="2"/>
  <c r="V52" i="2"/>
  <c r="U52" i="2"/>
  <c r="T52" i="2"/>
  <c r="V51" i="2"/>
  <c r="U51" i="2"/>
  <c r="T51" i="2"/>
  <c r="V50" i="2"/>
  <c r="U50" i="2"/>
  <c r="T50" i="2"/>
  <c r="V49" i="2"/>
  <c r="U49" i="2"/>
  <c r="T49" i="2"/>
  <c r="V48" i="2"/>
  <c r="U48" i="2"/>
  <c r="T48" i="2"/>
  <c r="V47" i="2"/>
  <c r="U47" i="2"/>
  <c r="T47" i="2"/>
  <c r="V46" i="2"/>
  <c r="U46" i="2"/>
  <c r="T46" i="2"/>
  <c r="V45" i="2"/>
  <c r="U45" i="2"/>
  <c r="T45" i="2"/>
  <c r="V44" i="2"/>
  <c r="U44" i="2"/>
  <c r="T44" i="2"/>
  <c r="V43" i="2"/>
  <c r="U43" i="2"/>
  <c r="T43" i="2"/>
  <c r="V42" i="2"/>
  <c r="U42" i="2"/>
  <c r="T42" i="2"/>
  <c r="V41" i="2"/>
  <c r="U41" i="2"/>
  <c r="T41" i="2"/>
  <c r="V40" i="2"/>
  <c r="U40" i="2"/>
  <c r="T40" i="2"/>
  <c r="V39" i="2"/>
  <c r="U39" i="2"/>
  <c r="T39" i="2"/>
  <c r="V38" i="2"/>
  <c r="U38" i="2"/>
  <c r="T38" i="2"/>
  <c r="V37" i="2"/>
  <c r="U37" i="2"/>
  <c r="T37" i="2"/>
  <c r="V36" i="2"/>
  <c r="U36" i="2"/>
  <c r="T36" i="2"/>
  <c r="V35" i="2"/>
  <c r="U35" i="2"/>
  <c r="T35" i="2"/>
  <c r="V34" i="2"/>
  <c r="U34" i="2"/>
  <c r="T34" i="2"/>
  <c r="V33" i="2"/>
  <c r="U33" i="2"/>
  <c r="T33" i="2"/>
  <c r="V32" i="2"/>
  <c r="U32" i="2"/>
  <c r="T32" i="2"/>
  <c r="V31" i="2"/>
  <c r="U31" i="2"/>
  <c r="T31" i="2"/>
  <c r="V30" i="2"/>
  <c r="U30" i="2"/>
  <c r="T30" i="2"/>
  <c r="V29" i="2"/>
  <c r="U29" i="2"/>
  <c r="T29" i="2"/>
  <c r="V28" i="2"/>
  <c r="U28" i="2"/>
  <c r="T28" i="2"/>
  <c r="V27" i="2"/>
  <c r="U27" i="2"/>
  <c r="T27" i="2"/>
  <c r="V26" i="2"/>
  <c r="U26" i="2"/>
  <c r="T26" i="2"/>
  <c r="V25" i="2"/>
  <c r="U25" i="2"/>
  <c r="T25" i="2"/>
  <c r="V24" i="2"/>
  <c r="U24" i="2"/>
  <c r="T24" i="2"/>
  <c r="V23" i="2"/>
  <c r="U23" i="2"/>
  <c r="T23" i="2"/>
  <c r="V22" i="2"/>
  <c r="U22" i="2"/>
  <c r="T22" i="2"/>
  <c r="V21" i="2"/>
  <c r="U21" i="2"/>
  <c r="T21" i="2"/>
  <c r="V20" i="2"/>
  <c r="U20" i="2"/>
  <c r="T20" i="2"/>
  <c r="V19" i="2"/>
  <c r="U19" i="2"/>
  <c r="T19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T1407" i="1"/>
  <c r="S1407" i="1"/>
  <c r="R1407" i="1"/>
  <c r="T1406" i="1"/>
  <c r="S1406" i="1"/>
  <c r="R1406" i="1"/>
  <c r="T1405" i="1"/>
  <c r="S1405" i="1"/>
  <c r="R1405" i="1"/>
  <c r="T1404" i="1"/>
  <c r="S1404" i="1"/>
  <c r="R1404" i="1"/>
  <c r="T1403" i="1"/>
  <c r="S1403" i="1"/>
  <c r="R1403" i="1"/>
  <c r="T1402" i="1"/>
  <c r="S1402" i="1"/>
  <c r="R1402" i="1"/>
  <c r="T1401" i="1"/>
  <c r="S1401" i="1"/>
  <c r="R1401" i="1"/>
  <c r="T1400" i="1"/>
  <c r="S1400" i="1"/>
  <c r="R1400" i="1"/>
  <c r="T1399" i="1"/>
  <c r="S1399" i="1"/>
  <c r="R1399" i="1"/>
  <c r="T1398" i="1"/>
  <c r="S1398" i="1"/>
  <c r="R1398" i="1"/>
  <c r="T1397" i="1"/>
  <c r="S1397" i="1"/>
  <c r="R1397" i="1"/>
  <c r="T1396" i="1"/>
  <c r="S1396" i="1"/>
  <c r="R1396" i="1"/>
  <c r="T1395" i="1"/>
  <c r="S1395" i="1"/>
  <c r="R1395" i="1"/>
  <c r="T1394" i="1"/>
  <c r="S1394" i="1"/>
  <c r="R1394" i="1"/>
  <c r="T1393" i="1"/>
  <c r="S1393" i="1"/>
  <c r="R1393" i="1"/>
  <c r="T1392" i="1"/>
  <c r="S1392" i="1"/>
  <c r="R1392" i="1"/>
  <c r="T1390" i="1"/>
  <c r="S1390" i="1"/>
  <c r="R1390" i="1"/>
  <c r="T1388" i="1"/>
  <c r="S1388" i="1"/>
  <c r="R1388" i="1"/>
  <c r="T1387" i="1"/>
  <c r="S1387" i="1"/>
  <c r="R1387" i="1"/>
  <c r="T1386" i="1"/>
  <c r="S1386" i="1"/>
  <c r="R1386" i="1"/>
  <c r="T1385" i="1"/>
  <c r="S1385" i="1"/>
  <c r="R1385" i="1"/>
  <c r="T1384" i="1"/>
  <c r="S1384" i="1"/>
  <c r="R1384" i="1"/>
  <c r="T1382" i="1"/>
  <c r="S1382" i="1"/>
  <c r="R1382" i="1"/>
  <c r="T1381" i="1"/>
  <c r="S1381" i="1"/>
  <c r="R1381" i="1"/>
  <c r="T1380" i="1"/>
  <c r="S1380" i="1"/>
  <c r="R1380" i="1"/>
  <c r="T1379" i="1"/>
  <c r="S1379" i="1"/>
  <c r="R1379" i="1"/>
  <c r="T1378" i="1"/>
  <c r="S1378" i="1"/>
  <c r="R1378" i="1"/>
  <c r="T1377" i="1"/>
  <c r="S1377" i="1"/>
  <c r="R1377" i="1"/>
  <c r="T1376" i="1"/>
  <c r="S1376" i="1"/>
  <c r="R1376" i="1"/>
  <c r="T1375" i="1"/>
  <c r="S1375" i="1"/>
  <c r="R1375" i="1"/>
  <c r="T1374" i="1"/>
  <c r="S1374" i="1"/>
  <c r="R1374" i="1"/>
  <c r="T1373" i="1"/>
  <c r="S1373" i="1"/>
  <c r="R1373" i="1"/>
  <c r="T1372" i="1"/>
  <c r="S1372" i="1"/>
  <c r="R1372" i="1"/>
  <c r="T1371" i="1"/>
  <c r="S1371" i="1"/>
  <c r="R1371" i="1"/>
  <c r="T1370" i="1"/>
  <c r="S1370" i="1"/>
  <c r="R1370" i="1"/>
  <c r="T1369" i="1"/>
  <c r="S1369" i="1"/>
  <c r="R1369" i="1"/>
  <c r="T1368" i="1"/>
  <c r="S1368" i="1"/>
  <c r="R1368" i="1"/>
  <c r="T1367" i="1"/>
  <c r="S1367" i="1"/>
  <c r="R1367" i="1"/>
  <c r="T1366" i="1"/>
  <c r="S1366" i="1"/>
  <c r="R1366" i="1"/>
  <c r="T1365" i="1"/>
  <c r="S1365" i="1"/>
  <c r="R1365" i="1"/>
  <c r="T1364" i="1"/>
  <c r="S1364" i="1"/>
  <c r="R1364" i="1"/>
  <c r="T1363" i="1"/>
  <c r="S1363" i="1"/>
  <c r="R1363" i="1"/>
  <c r="T1362" i="1"/>
  <c r="S1362" i="1"/>
  <c r="R1362" i="1"/>
  <c r="T1361" i="1"/>
  <c r="S1361" i="1"/>
  <c r="R1361" i="1"/>
  <c r="T1360" i="1"/>
  <c r="S1360" i="1"/>
  <c r="R1360" i="1"/>
  <c r="T1359" i="1"/>
  <c r="S1359" i="1"/>
  <c r="R1359" i="1"/>
  <c r="T1358" i="1"/>
  <c r="S1358" i="1"/>
  <c r="R1358" i="1"/>
  <c r="T1357" i="1"/>
  <c r="S1357" i="1"/>
  <c r="R1357" i="1"/>
  <c r="T1356" i="1"/>
  <c r="S1356" i="1"/>
  <c r="R1356" i="1"/>
  <c r="T1355" i="1"/>
  <c r="S1355" i="1"/>
  <c r="R1355" i="1"/>
  <c r="T1354" i="1"/>
  <c r="S1354" i="1"/>
  <c r="R1354" i="1"/>
  <c r="T1353" i="1"/>
  <c r="S1353" i="1"/>
  <c r="R1353" i="1"/>
  <c r="T1352" i="1"/>
  <c r="S1352" i="1"/>
  <c r="R1352" i="1"/>
  <c r="T1351" i="1"/>
  <c r="S1351" i="1"/>
  <c r="R1351" i="1"/>
  <c r="T1350" i="1"/>
  <c r="S1350" i="1"/>
  <c r="R1350" i="1"/>
  <c r="T1349" i="1"/>
  <c r="S1349" i="1"/>
  <c r="R1349" i="1"/>
  <c r="T1348" i="1"/>
  <c r="S1348" i="1"/>
  <c r="R1348" i="1"/>
  <c r="T1347" i="1"/>
  <c r="S1347" i="1"/>
  <c r="R1347" i="1"/>
  <c r="T1346" i="1"/>
  <c r="S1346" i="1"/>
  <c r="R1346" i="1"/>
  <c r="T1345" i="1"/>
  <c r="S1345" i="1"/>
  <c r="R1345" i="1"/>
  <c r="T1344" i="1"/>
  <c r="S1344" i="1"/>
  <c r="R1344" i="1"/>
  <c r="T1343" i="1"/>
  <c r="S1343" i="1"/>
  <c r="R1343" i="1"/>
  <c r="T1342" i="1"/>
  <c r="S1342" i="1"/>
  <c r="R1342" i="1"/>
  <c r="T1341" i="1"/>
  <c r="S1341" i="1"/>
  <c r="R1341" i="1"/>
  <c r="T1340" i="1"/>
  <c r="S1340" i="1"/>
  <c r="R1340" i="1"/>
  <c r="T1339" i="1"/>
  <c r="S1339" i="1"/>
  <c r="R1339" i="1"/>
  <c r="T1338" i="1"/>
  <c r="S1338" i="1"/>
  <c r="R1338" i="1"/>
  <c r="T1337" i="1"/>
  <c r="S1337" i="1"/>
  <c r="R1337" i="1"/>
  <c r="T1336" i="1"/>
  <c r="S1336" i="1"/>
  <c r="R1336" i="1"/>
  <c r="T1335" i="1"/>
  <c r="S1335" i="1"/>
  <c r="R1335" i="1"/>
  <c r="T1334" i="1"/>
  <c r="S1334" i="1"/>
  <c r="R1334" i="1"/>
  <c r="T1333" i="1"/>
  <c r="S1333" i="1"/>
  <c r="R1333" i="1"/>
  <c r="T1332" i="1"/>
  <c r="S1332" i="1"/>
  <c r="R1332" i="1"/>
  <c r="T1331" i="1"/>
  <c r="S1331" i="1"/>
  <c r="R1331" i="1"/>
  <c r="T1330" i="1"/>
  <c r="S1330" i="1"/>
  <c r="R1330" i="1"/>
  <c r="T1329" i="1"/>
  <c r="S1329" i="1"/>
  <c r="R1329" i="1"/>
  <c r="T1328" i="1"/>
  <c r="S1328" i="1"/>
  <c r="R1328" i="1"/>
  <c r="T1327" i="1"/>
  <c r="S1327" i="1"/>
  <c r="R1327" i="1"/>
  <c r="T1326" i="1"/>
  <c r="S1326" i="1"/>
  <c r="R1326" i="1"/>
  <c r="T1325" i="1"/>
  <c r="S1325" i="1"/>
  <c r="R1325" i="1"/>
  <c r="T1324" i="1"/>
  <c r="S1324" i="1"/>
  <c r="R1324" i="1"/>
  <c r="T1323" i="1"/>
  <c r="S1323" i="1"/>
  <c r="R1323" i="1"/>
  <c r="T1322" i="1"/>
  <c r="S1322" i="1"/>
  <c r="R1322" i="1"/>
  <c r="T1321" i="1"/>
  <c r="S1321" i="1"/>
  <c r="R1321" i="1"/>
  <c r="T1320" i="1"/>
  <c r="S1320" i="1"/>
  <c r="R1320" i="1"/>
  <c r="T1319" i="1"/>
  <c r="S1319" i="1"/>
  <c r="R1319" i="1"/>
  <c r="T1318" i="1"/>
  <c r="S1318" i="1"/>
  <c r="R1318" i="1"/>
  <c r="T1317" i="1"/>
  <c r="S1317" i="1"/>
  <c r="R1317" i="1"/>
  <c r="T1316" i="1"/>
  <c r="S1316" i="1"/>
  <c r="R1316" i="1"/>
  <c r="T1315" i="1"/>
  <c r="S1315" i="1"/>
  <c r="R1315" i="1"/>
  <c r="T1314" i="1"/>
  <c r="S1314" i="1"/>
  <c r="R1314" i="1"/>
  <c r="T1313" i="1"/>
  <c r="S1313" i="1"/>
  <c r="R1313" i="1"/>
  <c r="T1312" i="1"/>
  <c r="S1312" i="1"/>
  <c r="R1312" i="1"/>
  <c r="T1311" i="1"/>
  <c r="S1311" i="1"/>
  <c r="R1311" i="1"/>
  <c r="T1310" i="1"/>
  <c r="S1310" i="1"/>
  <c r="R1310" i="1"/>
  <c r="T1309" i="1"/>
  <c r="S1309" i="1"/>
  <c r="R1309" i="1"/>
  <c r="T1308" i="1"/>
  <c r="S1308" i="1"/>
  <c r="R1308" i="1"/>
  <c r="T1307" i="1"/>
  <c r="S1307" i="1"/>
  <c r="R1307" i="1"/>
  <c r="T1306" i="1"/>
  <c r="S1306" i="1"/>
  <c r="R1306" i="1"/>
  <c r="T1305" i="1"/>
  <c r="S1305" i="1"/>
  <c r="R1305" i="1"/>
  <c r="T1304" i="1"/>
  <c r="S1304" i="1"/>
  <c r="R1304" i="1"/>
  <c r="T1303" i="1"/>
  <c r="S1303" i="1"/>
  <c r="R1303" i="1"/>
  <c r="T1302" i="1"/>
  <c r="S1302" i="1"/>
  <c r="R1302" i="1"/>
  <c r="T1301" i="1"/>
  <c r="S1301" i="1"/>
  <c r="R1301" i="1"/>
  <c r="T1300" i="1"/>
  <c r="S1300" i="1"/>
  <c r="R1300" i="1"/>
  <c r="T1299" i="1"/>
  <c r="S1299" i="1"/>
  <c r="R1299" i="1"/>
  <c r="T1298" i="1"/>
  <c r="S1298" i="1"/>
  <c r="R1298" i="1"/>
  <c r="T1297" i="1"/>
  <c r="S1297" i="1"/>
  <c r="R1297" i="1"/>
  <c r="T1296" i="1"/>
  <c r="S1296" i="1"/>
  <c r="R1296" i="1"/>
  <c r="T1295" i="1"/>
  <c r="S1295" i="1"/>
  <c r="R1295" i="1"/>
  <c r="T1294" i="1"/>
  <c r="S1294" i="1"/>
  <c r="R1294" i="1"/>
  <c r="T1293" i="1"/>
  <c r="S1293" i="1"/>
  <c r="R1293" i="1"/>
  <c r="T1292" i="1"/>
  <c r="S1292" i="1"/>
  <c r="R1292" i="1"/>
  <c r="T1291" i="1"/>
  <c r="S1291" i="1"/>
  <c r="R1291" i="1"/>
  <c r="T1290" i="1"/>
  <c r="S1290" i="1"/>
  <c r="R1290" i="1"/>
  <c r="T1289" i="1"/>
  <c r="S1289" i="1"/>
  <c r="R1289" i="1"/>
  <c r="T1288" i="1"/>
  <c r="S1288" i="1"/>
  <c r="R1288" i="1"/>
  <c r="T1287" i="1"/>
  <c r="S1287" i="1"/>
  <c r="R1287" i="1"/>
  <c r="T1286" i="1"/>
  <c r="S1286" i="1"/>
  <c r="R1286" i="1"/>
  <c r="T1285" i="1"/>
  <c r="S1285" i="1"/>
  <c r="R1285" i="1"/>
  <c r="T1284" i="1"/>
  <c r="S1284" i="1"/>
  <c r="R1284" i="1"/>
  <c r="T1283" i="1"/>
  <c r="S1283" i="1"/>
  <c r="R1283" i="1"/>
  <c r="T1282" i="1"/>
  <c r="S1282" i="1"/>
  <c r="R1282" i="1"/>
  <c r="T1281" i="1"/>
  <c r="S1281" i="1"/>
  <c r="R1281" i="1"/>
  <c r="T1280" i="1"/>
  <c r="S1280" i="1"/>
  <c r="R1280" i="1"/>
  <c r="T1279" i="1"/>
  <c r="S1279" i="1"/>
  <c r="R1279" i="1"/>
  <c r="T1278" i="1"/>
  <c r="S1278" i="1"/>
  <c r="R1278" i="1"/>
  <c r="T1277" i="1"/>
  <c r="S1277" i="1"/>
  <c r="R1277" i="1"/>
  <c r="T1276" i="1"/>
  <c r="S1276" i="1"/>
  <c r="R1276" i="1"/>
  <c r="T1275" i="1"/>
  <c r="S1275" i="1"/>
  <c r="R1275" i="1"/>
  <c r="T1274" i="1"/>
  <c r="S1274" i="1"/>
  <c r="R1274" i="1"/>
  <c r="T1273" i="1"/>
  <c r="S1273" i="1"/>
  <c r="R1273" i="1"/>
  <c r="T1272" i="1"/>
  <c r="S1272" i="1"/>
  <c r="R1272" i="1"/>
  <c r="T1271" i="1"/>
  <c r="S1271" i="1"/>
  <c r="R1271" i="1"/>
  <c r="T1270" i="1"/>
  <c r="S1270" i="1"/>
  <c r="R1270" i="1"/>
  <c r="T1269" i="1"/>
  <c r="S1269" i="1"/>
  <c r="R1269" i="1"/>
  <c r="T1268" i="1"/>
  <c r="S1268" i="1"/>
  <c r="R1268" i="1"/>
  <c r="T1267" i="1"/>
  <c r="S1267" i="1"/>
  <c r="R1267" i="1"/>
  <c r="T1266" i="1"/>
  <c r="S1266" i="1"/>
  <c r="R1266" i="1"/>
  <c r="T1265" i="1"/>
  <c r="S1265" i="1"/>
  <c r="R1265" i="1"/>
  <c r="T1264" i="1"/>
  <c r="S1264" i="1"/>
  <c r="R1264" i="1"/>
  <c r="T1263" i="1"/>
  <c r="S1263" i="1"/>
  <c r="R1263" i="1"/>
  <c r="T1262" i="1"/>
  <c r="S1262" i="1"/>
  <c r="R1262" i="1"/>
  <c r="T1261" i="1"/>
  <c r="S1261" i="1"/>
  <c r="R1261" i="1"/>
  <c r="T1260" i="1"/>
  <c r="S1260" i="1"/>
  <c r="R1260" i="1"/>
  <c r="T1259" i="1"/>
  <c r="S1259" i="1"/>
  <c r="R1259" i="1"/>
  <c r="T1258" i="1"/>
  <c r="S1258" i="1"/>
  <c r="R1258" i="1"/>
  <c r="T1257" i="1"/>
  <c r="S1257" i="1"/>
  <c r="R1257" i="1"/>
  <c r="T1256" i="1"/>
  <c r="S1256" i="1"/>
  <c r="R1256" i="1"/>
  <c r="T1255" i="1"/>
  <c r="S1255" i="1"/>
  <c r="R1255" i="1"/>
  <c r="T1254" i="1"/>
  <c r="S1254" i="1"/>
  <c r="R1254" i="1"/>
  <c r="T1253" i="1"/>
  <c r="S1253" i="1"/>
  <c r="R1253" i="1"/>
  <c r="T1252" i="1"/>
  <c r="S1252" i="1"/>
  <c r="R1252" i="1"/>
  <c r="T1251" i="1"/>
  <c r="S1251" i="1"/>
  <c r="R1251" i="1"/>
  <c r="T1250" i="1"/>
  <c r="S1250" i="1"/>
  <c r="R1250" i="1"/>
  <c r="T1249" i="1"/>
  <c r="S1249" i="1"/>
  <c r="R1249" i="1"/>
  <c r="T1248" i="1"/>
  <c r="S1248" i="1"/>
  <c r="R1248" i="1"/>
  <c r="T1247" i="1"/>
  <c r="S1247" i="1"/>
  <c r="R1247" i="1"/>
  <c r="T1246" i="1"/>
  <c r="S1246" i="1"/>
  <c r="R1246" i="1"/>
  <c r="T1245" i="1"/>
  <c r="S1245" i="1"/>
  <c r="R1245" i="1"/>
  <c r="T1244" i="1"/>
  <c r="S1244" i="1"/>
  <c r="R1244" i="1"/>
  <c r="T1243" i="1"/>
  <c r="S1243" i="1"/>
  <c r="R1243" i="1"/>
  <c r="T1242" i="1"/>
  <c r="S1242" i="1"/>
  <c r="R1242" i="1"/>
  <c r="T1241" i="1"/>
  <c r="S1241" i="1"/>
  <c r="R1241" i="1"/>
  <c r="T1240" i="1"/>
  <c r="S1240" i="1"/>
  <c r="R1240" i="1"/>
  <c r="T1239" i="1"/>
  <c r="S1239" i="1"/>
  <c r="R1239" i="1"/>
  <c r="T1238" i="1"/>
  <c r="S1238" i="1"/>
  <c r="R1238" i="1"/>
  <c r="T1237" i="1"/>
  <c r="S1237" i="1"/>
  <c r="R1237" i="1"/>
  <c r="T1236" i="1"/>
  <c r="S1236" i="1"/>
  <c r="R1236" i="1"/>
  <c r="T1235" i="1"/>
  <c r="S1235" i="1"/>
  <c r="R1235" i="1"/>
  <c r="T1234" i="1"/>
  <c r="S1234" i="1"/>
  <c r="R1234" i="1"/>
  <c r="T1233" i="1"/>
  <c r="S1233" i="1"/>
  <c r="R1233" i="1"/>
  <c r="T1232" i="1"/>
  <c r="S1232" i="1"/>
  <c r="R1232" i="1"/>
  <c r="T1231" i="1"/>
  <c r="S1231" i="1"/>
  <c r="R1231" i="1"/>
  <c r="T1230" i="1"/>
  <c r="S1230" i="1"/>
  <c r="R1230" i="1"/>
  <c r="T1229" i="1"/>
  <c r="S1229" i="1"/>
  <c r="R1229" i="1"/>
  <c r="T1228" i="1"/>
  <c r="S1228" i="1"/>
  <c r="R1228" i="1"/>
  <c r="T1227" i="1"/>
  <c r="S1227" i="1"/>
  <c r="R1227" i="1"/>
  <c r="T1226" i="1"/>
  <c r="S1226" i="1"/>
  <c r="R1226" i="1"/>
  <c r="T1225" i="1"/>
  <c r="S1225" i="1"/>
  <c r="R1225" i="1"/>
  <c r="T1224" i="1"/>
  <c r="S1224" i="1"/>
  <c r="R1224" i="1"/>
  <c r="T1223" i="1"/>
  <c r="S1223" i="1"/>
  <c r="R1223" i="1"/>
  <c r="T1222" i="1"/>
  <c r="S1222" i="1"/>
  <c r="R1222" i="1"/>
  <c r="T1221" i="1"/>
  <c r="S1221" i="1"/>
  <c r="R1221" i="1"/>
  <c r="T1220" i="1"/>
  <c r="S1220" i="1"/>
  <c r="R1220" i="1"/>
  <c r="T1219" i="1"/>
  <c r="S1219" i="1"/>
  <c r="R1219" i="1"/>
  <c r="T1218" i="1"/>
  <c r="S1218" i="1"/>
  <c r="R1218" i="1"/>
  <c r="T1217" i="1"/>
  <c r="S1217" i="1"/>
  <c r="R1217" i="1"/>
  <c r="T1216" i="1"/>
  <c r="S1216" i="1"/>
  <c r="R1216" i="1"/>
  <c r="T1215" i="1"/>
  <c r="S1215" i="1"/>
  <c r="R1215" i="1"/>
  <c r="T1214" i="1"/>
  <c r="S1214" i="1"/>
  <c r="R1214" i="1"/>
  <c r="T1213" i="1"/>
  <c r="S1213" i="1"/>
  <c r="R1213" i="1"/>
  <c r="T1212" i="1"/>
  <c r="S1212" i="1"/>
  <c r="R1212" i="1"/>
  <c r="T1211" i="1"/>
  <c r="S1211" i="1"/>
  <c r="R1211" i="1"/>
  <c r="T1210" i="1"/>
  <c r="S1210" i="1"/>
  <c r="R1210" i="1"/>
  <c r="T1209" i="1"/>
  <c r="S1209" i="1"/>
  <c r="R1209" i="1"/>
  <c r="T1208" i="1"/>
  <c r="S1208" i="1"/>
  <c r="R1208" i="1"/>
  <c r="T1207" i="1"/>
  <c r="S1207" i="1"/>
  <c r="R1207" i="1"/>
  <c r="T1206" i="1"/>
  <c r="S1206" i="1"/>
  <c r="R1206" i="1"/>
  <c r="T1205" i="1"/>
  <c r="S1205" i="1"/>
  <c r="R1205" i="1"/>
  <c r="T1204" i="1"/>
  <c r="S1204" i="1"/>
  <c r="R1204" i="1"/>
  <c r="T1203" i="1"/>
  <c r="S1203" i="1"/>
  <c r="R1203" i="1"/>
  <c r="T1202" i="1"/>
  <c r="S1202" i="1"/>
  <c r="R1202" i="1"/>
  <c r="T1201" i="1"/>
  <c r="S1201" i="1"/>
  <c r="R1201" i="1"/>
  <c r="T1200" i="1"/>
  <c r="S1200" i="1"/>
  <c r="R1200" i="1"/>
  <c r="T1199" i="1"/>
  <c r="S1199" i="1"/>
  <c r="R1199" i="1"/>
  <c r="T1198" i="1"/>
  <c r="S1198" i="1"/>
  <c r="R1198" i="1"/>
  <c r="T1197" i="1"/>
  <c r="S1197" i="1"/>
  <c r="R1197" i="1"/>
  <c r="T1196" i="1"/>
  <c r="S1196" i="1"/>
  <c r="R1196" i="1"/>
  <c r="T1195" i="1"/>
  <c r="S1195" i="1"/>
  <c r="R1195" i="1"/>
  <c r="T1194" i="1"/>
  <c r="S1194" i="1"/>
  <c r="R1194" i="1"/>
  <c r="T1193" i="1"/>
  <c r="S1193" i="1"/>
  <c r="R1193" i="1"/>
  <c r="T1192" i="1"/>
  <c r="S1192" i="1"/>
  <c r="R1192" i="1"/>
  <c r="T1191" i="1"/>
  <c r="S1191" i="1"/>
  <c r="R1191" i="1"/>
  <c r="T1190" i="1"/>
  <c r="S1190" i="1"/>
  <c r="R1190" i="1"/>
  <c r="T1189" i="1"/>
  <c r="S1189" i="1"/>
  <c r="R1189" i="1"/>
  <c r="T1188" i="1"/>
  <c r="S1188" i="1"/>
  <c r="R1188" i="1"/>
  <c r="T1187" i="1"/>
  <c r="S1187" i="1"/>
  <c r="R1187" i="1"/>
  <c r="T1186" i="1"/>
  <c r="S1186" i="1"/>
  <c r="R1186" i="1"/>
  <c r="T1185" i="1"/>
  <c r="S1185" i="1"/>
  <c r="R1185" i="1"/>
  <c r="T1184" i="1"/>
  <c r="S1184" i="1"/>
  <c r="R1184" i="1"/>
  <c r="T1183" i="1"/>
  <c r="S1183" i="1"/>
  <c r="R1183" i="1"/>
  <c r="T1182" i="1"/>
  <c r="S1182" i="1"/>
  <c r="R1182" i="1"/>
  <c r="T1181" i="1"/>
  <c r="S1181" i="1"/>
  <c r="R1181" i="1"/>
  <c r="T1180" i="1"/>
  <c r="S1180" i="1"/>
  <c r="R1180" i="1"/>
  <c r="T1179" i="1"/>
  <c r="S1179" i="1"/>
  <c r="R1179" i="1"/>
  <c r="T1178" i="1"/>
  <c r="S1178" i="1"/>
  <c r="R1178" i="1"/>
  <c r="T1177" i="1"/>
  <c r="S1177" i="1"/>
  <c r="R1177" i="1"/>
  <c r="T1176" i="1"/>
  <c r="S1176" i="1"/>
  <c r="R1176" i="1"/>
  <c r="T1175" i="1"/>
  <c r="S1175" i="1"/>
  <c r="R1175" i="1"/>
  <c r="T1174" i="1"/>
  <c r="S1174" i="1"/>
  <c r="R1174" i="1"/>
  <c r="T1173" i="1"/>
  <c r="S1173" i="1"/>
  <c r="R1173" i="1"/>
  <c r="T1172" i="1"/>
  <c r="S1172" i="1"/>
  <c r="R1172" i="1"/>
  <c r="T1171" i="1"/>
  <c r="S1171" i="1"/>
  <c r="R1171" i="1"/>
  <c r="T1170" i="1"/>
  <c r="S1170" i="1"/>
  <c r="R1170" i="1"/>
  <c r="T1169" i="1"/>
  <c r="S1169" i="1"/>
  <c r="R1169" i="1"/>
  <c r="T1168" i="1"/>
  <c r="S1168" i="1"/>
  <c r="R1168" i="1"/>
  <c r="T1167" i="1"/>
  <c r="S1167" i="1"/>
  <c r="R1167" i="1"/>
  <c r="T1166" i="1"/>
  <c r="S1166" i="1"/>
  <c r="R1166" i="1"/>
  <c r="T1165" i="1"/>
  <c r="S1165" i="1"/>
  <c r="R1165" i="1"/>
  <c r="T1164" i="1"/>
  <c r="S1164" i="1"/>
  <c r="R1164" i="1"/>
  <c r="T1163" i="1"/>
  <c r="S1163" i="1"/>
  <c r="R1163" i="1"/>
  <c r="T1162" i="1"/>
  <c r="S1162" i="1"/>
  <c r="R1162" i="1"/>
  <c r="T1161" i="1"/>
  <c r="S1161" i="1"/>
  <c r="R1161" i="1"/>
  <c r="T1160" i="1"/>
  <c r="S1160" i="1"/>
  <c r="R1160" i="1"/>
  <c r="T1159" i="1"/>
  <c r="S1159" i="1"/>
  <c r="R1159" i="1"/>
  <c r="T1158" i="1"/>
  <c r="S1158" i="1"/>
  <c r="R1158" i="1"/>
  <c r="T1157" i="1"/>
  <c r="S1157" i="1"/>
  <c r="R1157" i="1"/>
  <c r="T1156" i="1"/>
  <c r="S1156" i="1"/>
  <c r="R1156" i="1"/>
  <c r="T1155" i="1"/>
  <c r="S1155" i="1"/>
  <c r="R1155" i="1"/>
  <c r="T1154" i="1"/>
  <c r="S1154" i="1"/>
  <c r="R1154" i="1"/>
  <c r="T1153" i="1"/>
  <c r="S1153" i="1"/>
  <c r="R1153" i="1"/>
  <c r="T1152" i="1"/>
  <c r="S1152" i="1"/>
  <c r="R1152" i="1"/>
  <c r="T1151" i="1"/>
  <c r="S1151" i="1"/>
  <c r="R1151" i="1"/>
  <c r="T1150" i="1"/>
  <c r="S1150" i="1"/>
  <c r="R1150" i="1"/>
  <c r="T1149" i="1"/>
  <c r="S1149" i="1"/>
  <c r="R1149" i="1"/>
  <c r="T1148" i="1"/>
  <c r="S1148" i="1"/>
  <c r="R1148" i="1"/>
  <c r="T1147" i="1"/>
  <c r="S1147" i="1"/>
  <c r="R1147" i="1"/>
  <c r="T1146" i="1"/>
  <c r="S1146" i="1"/>
  <c r="R1146" i="1"/>
  <c r="T1145" i="1"/>
  <c r="S1145" i="1"/>
  <c r="R1145" i="1"/>
  <c r="T1144" i="1"/>
  <c r="S1144" i="1"/>
  <c r="R1144" i="1"/>
  <c r="T1143" i="1"/>
  <c r="S1143" i="1"/>
  <c r="R1143" i="1"/>
  <c r="T1142" i="1"/>
  <c r="S1142" i="1"/>
  <c r="R1142" i="1"/>
  <c r="T1141" i="1"/>
  <c r="S1141" i="1"/>
  <c r="R1141" i="1"/>
  <c r="T1140" i="1"/>
  <c r="S1140" i="1"/>
  <c r="R1140" i="1"/>
  <c r="T1139" i="1"/>
  <c r="S1139" i="1"/>
  <c r="R1139" i="1"/>
  <c r="T1138" i="1"/>
  <c r="S1138" i="1"/>
  <c r="R1138" i="1"/>
  <c r="T1137" i="1"/>
  <c r="S1137" i="1"/>
  <c r="R1137" i="1"/>
  <c r="T1136" i="1"/>
  <c r="S1136" i="1"/>
  <c r="R1136" i="1"/>
  <c r="T1135" i="1"/>
  <c r="S1135" i="1"/>
  <c r="R1135" i="1"/>
  <c r="T1134" i="1"/>
  <c r="S1134" i="1"/>
  <c r="R1134" i="1"/>
  <c r="T1133" i="1"/>
  <c r="S1133" i="1"/>
  <c r="R1133" i="1"/>
  <c r="T1132" i="1"/>
  <c r="S1132" i="1"/>
  <c r="R1132" i="1"/>
  <c r="T1131" i="1"/>
  <c r="S1131" i="1"/>
  <c r="R1131" i="1"/>
  <c r="T1130" i="1"/>
  <c r="S1130" i="1"/>
  <c r="R1130" i="1"/>
  <c r="T1129" i="1"/>
  <c r="S1129" i="1"/>
  <c r="R1129" i="1"/>
  <c r="T1128" i="1"/>
  <c r="S1128" i="1"/>
  <c r="R1128" i="1"/>
  <c r="T1127" i="1"/>
  <c r="S1127" i="1"/>
  <c r="R1127" i="1"/>
  <c r="T1126" i="1"/>
  <c r="S1126" i="1"/>
  <c r="R1126" i="1"/>
  <c r="T1125" i="1"/>
  <c r="S1125" i="1"/>
  <c r="R1125" i="1"/>
  <c r="T1124" i="1"/>
  <c r="S1124" i="1"/>
  <c r="R1124" i="1"/>
  <c r="T1123" i="1"/>
  <c r="S1123" i="1"/>
  <c r="R1123" i="1"/>
  <c r="T1122" i="1"/>
  <c r="S1122" i="1"/>
  <c r="R1122" i="1"/>
  <c r="T1121" i="1"/>
  <c r="S1121" i="1"/>
  <c r="R1121" i="1"/>
  <c r="T1120" i="1"/>
  <c r="S1120" i="1"/>
  <c r="R1120" i="1"/>
  <c r="T1119" i="1"/>
  <c r="S1119" i="1"/>
  <c r="R1119" i="1"/>
  <c r="T1118" i="1"/>
  <c r="S1118" i="1"/>
  <c r="R1118" i="1"/>
  <c r="T1117" i="1"/>
  <c r="S1117" i="1"/>
  <c r="R1117" i="1"/>
  <c r="T1116" i="1"/>
  <c r="S1116" i="1"/>
  <c r="R1116" i="1"/>
  <c r="T1115" i="1"/>
  <c r="S1115" i="1"/>
  <c r="R1115" i="1"/>
  <c r="T1114" i="1"/>
  <c r="S1114" i="1"/>
  <c r="R1114" i="1"/>
  <c r="T1113" i="1"/>
  <c r="S1113" i="1"/>
  <c r="R1113" i="1"/>
  <c r="T1112" i="1"/>
  <c r="S1112" i="1"/>
  <c r="R1112" i="1"/>
  <c r="T1111" i="1"/>
  <c r="S1111" i="1"/>
  <c r="R1111" i="1"/>
  <c r="T1110" i="1"/>
  <c r="S1110" i="1"/>
  <c r="R1110" i="1"/>
  <c r="T1109" i="1"/>
  <c r="S1109" i="1"/>
  <c r="R1109" i="1"/>
  <c r="T1108" i="1"/>
  <c r="S1108" i="1"/>
  <c r="R1108" i="1"/>
  <c r="T1107" i="1"/>
  <c r="S1107" i="1"/>
  <c r="R1107" i="1"/>
  <c r="T1106" i="1"/>
  <c r="S1106" i="1"/>
  <c r="R1106" i="1"/>
  <c r="T1105" i="1"/>
  <c r="S1105" i="1"/>
  <c r="R1105" i="1"/>
  <c r="T1104" i="1"/>
  <c r="S1104" i="1"/>
  <c r="R1104" i="1"/>
  <c r="T1103" i="1"/>
  <c r="S1103" i="1"/>
  <c r="R1103" i="1"/>
  <c r="T1102" i="1"/>
  <c r="S1102" i="1"/>
  <c r="R1102" i="1"/>
  <c r="T1101" i="1"/>
  <c r="S1101" i="1"/>
  <c r="R1101" i="1"/>
  <c r="T1100" i="1"/>
  <c r="S1100" i="1"/>
  <c r="R1100" i="1"/>
  <c r="T1099" i="1"/>
  <c r="S1099" i="1"/>
  <c r="R1099" i="1"/>
  <c r="T1098" i="1"/>
  <c r="S1098" i="1"/>
  <c r="R1098" i="1"/>
  <c r="T1097" i="1"/>
  <c r="S1097" i="1"/>
  <c r="R1097" i="1"/>
  <c r="T1096" i="1"/>
  <c r="S1096" i="1"/>
  <c r="R1096" i="1"/>
  <c r="T1095" i="1"/>
  <c r="S1095" i="1"/>
  <c r="R1095" i="1"/>
  <c r="T1094" i="1"/>
  <c r="S1094" i="1"/>
  <c r="R1094" i="1"/>
  <c r="T1093" i="1"/>
  <c r="S1093" i="1"/>
  <c r="R1093" i="1"/>
  <c r="T1092" i="1"/>
  <c r="S1092" i="1"/>
  <c r="R1092" i="1"/>
  <c r="T1091" i="1"/>
  <c r="S1091" i="1"/>
  <c r="R1091" i="1"/>
  <c r="T1090" i="1"/>
  <c r="S1090" i="1"/>
  <c r="R1090" i="1"/>
  <c r="T1089" i="1"/>
  <c r="S1089" i="1"/>
  <c r="R1089" i="1"/>
  <c r="T1088" i="1"/>
  <c r="S1088" i="1"/>
  <c r="R1088" i="1"/>
  <c r="T1087" i="1"/>
  <c r="S1087" i="1"/>
  <c r="R1087" i="1"/>
  <c r="T1086" i="1"/>
  <c r="S1086" i="1"/>
  <c r="R1086" i="1"/>
  <c r="T1085" i="1"/>
  <c r="S1085" i="1"/>
  <c r="R1085" i="1"/>
  <c r="T1084" i="1"/>
  <c r="S1084" i="1"/>
  <c r="R1084" i="1"/>
  <c r="T1083" i="1"/>
  <c r="S1083" i="1"/>
  <c r="R1083" i="1"/>
  <c r="T1082" i="1"/>
  <c r="S1082" i="1"/>
  <c r="R1082" i="1"/>
  <c r="T1081" i="1"/>
  <c r="S1081" i="1"/>
  <c r="R1081" i="1"/>
  <c r="T1080" i="1"/>
  <c r="S1080" i="1"/>
  <c r="R1080" i="1"/>
  <c r="T1079" i="1"/>
  <c r="S1079" i="1"/>
  <c r="R1079" i="1"/>
  <c r="T1078" i="1"/>
  <c r="S1078" i="1"/>
  <c r="R1078" i="1"/>
  <c r="T1077" i="1"/>
  <c r="S1077" i="1"/>
  <c r="R1077" i="1"/>
  <c r="T1076" i="1"/>
  <c r="S1076" i="1"/>
  <c r="R1076" i="1"/>
  <c r="T1075" i="1"/>
  <c r="S1075" i="1"/>
  <c r="R1075" i="1"/>
  <c r="T1074" i="1"/>
  <c r="S1074" i="1"/>
  <c r="R1074" i="1"/>
  <c r="T1073" i="1"/>
  <c r="S1073" i="1"/>
  <c r="R1073" i="1"/>
  <c r="T1072" i="1"/>
  <c r="S1072" i="1"/>
  <c r="R1072" i="1"/>
  <c r="T1071" i="1"/>
  <c r="S1071" i="1"/>
  <c r="R1071" i="1"/>
  <c r="T1070" i="1"/>
  <c r="S1070" i="1"/>
  <c r="R1070" i="1"/>
  <c r="T1069" i="1"/>
  <c r="S1069" i="1"/>
  <c r="R1069" i="1"/>
  <c r="T1068" i="1"/>
  <c r="S1068" i="1"/>
  <c r="R1068" i="1"/>
  <c r="T1067" i="1"/>
  <c r="S1067" i="1"/>
  <c r="R1067" i="1"/>
  <c r="T1066" i="1"/>
  <c r="S1066" i="1"/>
  <c r="R1066" i="1"/>
  <c r="T1065" i="1"/>
  <c r="S1065" i="1"/>
  <c r="R1065" i="1"/>
  <c r="T1064" i="1"/>
  <c r="S1064" i="1"/>
  <c r="R1064" i="1"/>
  <c r="T1063" i="1"/>
  <c r="S1063" i="1"/>
  <c r="R1063" i="1"/>
  <c r="T1062" i="1"/>
  <c r="S1062" i="1"/>
  <c r="R1062" i="1"/>
  <c r="T1061" i="1"/>
  <c r="S1061" i="1"/>
  <c r="R1061" i="1"/>
  <c r="T1060" i="1"/>
  <c r="S1060" i="1"/>
  <c r="R1060" i="1"/>
  <c r="T1059" i="1"/>
  <c r="S1059" i="1"/>
  <c r="R1059" i="1"/>
  <c r="T1058" i="1"/>
  <c r="S1058" i="1"/>
  <c r="R1058" i="1"/>
  <c r="T1057" i="1"/>
  <c r="S1057" i="1"/>
  <c r="R1057" i="1"/>
  <c r="T1056" i="1"/>
  <c r="S1056" i="1"/>
  <c r="R1056" i="1"/>
  <c r="T1055" i="1"/>
  <c r="S1055" i="1"/>
  <c r="R1055" i="1"/>
  <c r="T1054" i="1"/>
  <c r="S1054" i="1"/>
  <c r="R1054" i="1"/>
  <c r="T1053" i="1"/>
  <c r="S1053" i="1"/>
  <c r="R1053" i="1"/>
  <c r="T1052" i="1"/>
  <c r="S1052" i="1"/>
  <c r="R1052" i="1"/>
  <c r="T1051" i="1"/>
  <c r="S1051" i="1"/>
  <c r="R1051" i="1"/>
  <c r="T1050" i="1"/>
  <c r="S1050" i="1"/>
  <c r="R1050" i="1"/>
  <c r="T1049" i="1"/>
  <c r="S1049" i="1"/>
  <c r="R1049" i="1"/>
  <c r="T1048" i="1"/>
  <c r="S1048" i="1"/>
  <c r="R1048" i="1"/>
  <c r="T1047" i="1"/>
  <c r="S1047" i="1"/>
  <c r="R1047" i="1"/>
  <c r="T1046" i="1"/>
  <c r="S1046" i="1"/>
  <c r="R1046" i="1"/>
  <c r="T1045" i="1"/>
  <c r="S1045" i="1"/>
  <c r="R1045" i="1"/>
  <c r="T1044" i="1"/>
  <c r="S1044" i="1"/>
  <c r="R1044" i="1"/>
  <c r="T1043" i="1"/>
  <c r="S1043" i="1"/>
  <c r="R1043" i="1"/>
  <c r="T1042" i="1"/>
  <c r="S1042" i="1"/>
  <c r="R1042" i="1"/>
  <c r="T1041" i="1"/>
  <c r="S1041" i="1"/>
  <c r="R1041" i="1"/>
  <c r="T1040" i="1"/>
  <c r="S1040" i="1"/>
  <c r="R1040" i="1"/>
  <c r="T1039" i="1"/>
  <c r="S1039" i="1"/>
  <c r="R1039" i="1"/>
  <c r="T1038" i="1"/>
  <c r="S1038" i="1"/>
  <c r="R1038" i="1"/>
  <c r="T1037" i="1"/>
  <c r="S1037" i="1"/>
  <c r="R1037" i="1"/>
  <c r="T1036" i="1"/>
  <c r="S1036" i="1"/>
  <c r="R1036" i="1"/>
  <c r="T1035" i="1"/>
  <c r="S1035" i="1"/>
  <c r="R1035" i="1"/>
  <c r="T1034" i="1"/>
  <c r="S1034" i="1"/>
  <c r="R1034" i="1"/>
  <c r="T1033" i="1"/>
  <c r="S1033" i="1"/>
  <c r="R1033" i="1"/>
  <c r="T1032" i="1"/>
  <c r="S1032" i="1"/>
  <c r="R1032" i="1"/>
  <c r="T1031" i="1"/>
  <c r="S1031" i="1"/>
  <c r="R1031" i="1"/>
  <c r="T1030" i="1"/>
  <c r="S1030" i="1"/>
  <c r="R1030" i="1"/>
  <c r="T1029" i="1"/>
  <c r="S1029" i="1"/>
  <c r="R1029" i="1"/>
  <c r="T1028" i="1"/>
  <c r="S1028" i="1"/>
  <c r="R1028" i="1"/>
  <c r="T1027" i="1"/>
  <c r="S1027" i="1"/>
  <c r="R1027" i="1"/>
  <c r="T1026" i="1"/>
  <c r="S1026" i="1"/>
  <c r="R1026" i="1"/>
  <c r="T1025" i="1"/>
  <c r="S1025" i="1"/>
  <c r="R1025" i="1"/>
  <c r="T1024" i="1"/>
  <c r="S1024" i="1"/>
  <c r="R1024" i="1"/>
  <c r="T1023" i="1"/>
  <c r="S1023" i="1"/>
  <c r="R1023" i="1"/>
  <c r="T1022" i="1"/>
  <c r="S1022" i="1"/>
  <c r="R1022" i="1"/>
  <c r="T1021" i="1"/>
  <c r="S1021" i="1"/>
  <c r="R1021" i="1"/>
  <c r="T1020" i="1"/>
  <c r="S1020" i="1"/>
  <c r="R1020" i="1"/>
  <c r="T1019" i="1"/>
  <c r="S1019" i="1"/>
  <c r="R1019" i="1"/>
  <c r="T1018" i="1"/>
  <c r="S1018" i="1"/>
  <c r="R1018" i="1"/>
  <c r="T1017" i="1"/>
  <c r="S1017" i="1"/>
  <c r="R1017" i="1"/>
  <c r="T1016" i="1"/>
  <c r="S1016" i="1"/>
  <c r="R1016" i="1"/>
  <c r="T1015" i="1"/>
  <c r="S1015" i="1"/>
  <c r="R1015" i="1"/>
  <c r="T1014" i="1"/>
  <c r="S1014" i="1"/>
  <c r="R1014" i="1"/>
  <c r="T1013" i="1"/>
  <c r="S1013" i="1"/>
  <c r="R1013" i="1"/>
  <c r="T1012" i="1"/>
  <c r="S1012" i="1"/>
  <c r="R1012" i="1"/>
  <c r="T1011" i="1"/>
  <c r="S1011" i="1"/>
  <c r="R1011" i="1"/>
  <c r="T1010" i="1"/>
  <c r="S1010" i="1"/>
  <c r="R1010" i="1"/>
  <c r="T1009" i="1"/>
  <c r="S1009" i="1"/>
  <c r="R1009" i="1"/>
  <c r="T1008" i="1"/>
  <c r="S1008" i="1"/>
  <c r="R1008" i="1"/>
  <c r="T1007" i="1"/>
  <c r="S1007" i="1"/>
  <c r="R1007" i="1"/>
  <c r="T1006" i="1"/>
  <c r="S1006" i="1"/>
  <c r="R1006" i="1"/>
  <c r="T1005" i="1"/>
  <c r="S1005" i="1"/>
  <c r="R1005" i="1"/>
  <c r="T1004" i="1"/>
  <c r="S1004" i="1"/>
  <c r="R1004" i="1"/>
  <c r="T1003" i="1"/>
  <c r="S1003" i="1"/>
  <c r="R1003" i="1"/>
  <c r="T1002" i="1"/>
  <c r="S1002" i="1"/>
  <c r="R1002" i="1"/>
  <c r="T1001" i="1"/>
  <c r="S1001" i="1"/>
  <c r="R1001" i="1"/>
  <c r="T1000" i="1"/>
  <c r="S1000" i="1"/>
  <c r="R1000" i="1"/>
  <c r="T999" i="1"/>
  <c r="S999" i="1"/>
  <c r="R999" i="1"/>
  <c r="T998" i="1"/>
  <c r="S998" i="1"/>
  <c r="R998" i="1"/>
  <c r="T997" i="1"/>
  <c r="S997" i="1"/>
  <c r="R997" i="1"/>
  <c r="T996" i="1"/>
  <c r="S996" i="1"/>
  <c r="R996" i="1"/>
  <c r="T995" i="1"/>
  <c r="S995" i="1"/>
  <c r="R995" i="1"/>
  <c r="T994" i="1"/>
  <c r="S994" i="1"/>
  <c r="R994" i="1"/>
  <c r="T993" i="1"/>
  <c r="S993" i="1"/>
  <c r="R993" i="1"/>
  <c r="T992" i="1"/>
  <c r="S992" i="1"/>
  <c r="R992" i="1"/>
  <c r="T991" i="1"/>
  <c r="S991" i="1"/>
  <c r="R991" i="1"/>
  <c r="T990" i="1"/>
  <c r="S990" i="1"/>
  <c r="R990" i="1"/>
  <c r="T989" i="1"/>
  <c r="S989" i="1"/>
  <c r="R989" i="1"/>
  <c r="T988" i="1"/>
  <c r="S988" i="1"/>
  <c r="R988" i="1"/>
  <c r="T987" i="1"/>
  <c r="S987" i="1"/>
  <c r="R987" i="1"/>
  <c r="T986" i="1"/>
  <c r="S986" i="1"/>
  <c r="R986" i="1"/>
  <c r="T985" i="1"/>
  <c r="S985" i="1"/>
  <c r="R985" i="1"/>
  <c r="T984" i="1"/>
  <c r="S984" i="1"/>
  <c r="R984" i="1"/>
  <c r="T983" i="1"/>
  <c r="S983" i="1"/>
  <c r="R983" i="1"/>
  <c r="T982" i="1"/>
  <c r="S982" i="1"/>
  <c r="R982" i="1"/>
  <c r="T981" i="1"/>
  <c r="S981" i="1"/>
  <c r="R981" i="1"/>
  <c r="T980" i="1"/>
  <c r="S980" i="1"/>
  <c r="R980" i="1"/>
  <c r="T979" i="1"/>
  <c r="S979" i="1"/>
  <c r="R979" i="1"/>
  <c r="T978" i="1"/>
  <c r="S978" i="1"/>
  <c r="R978" i="1"/>
  <c r="T977" i="1"/>
  <c r="S977" i="1"/>
  <c r="R977" i="1"/>
  <c r="T976" i="1"/>
  <c r="S976" i="1"/>
  <c r="R976" i="1"/>
  <c r="T975" i="1"/>
  <c r="S975" i="1"/>
  <c r="R975" i="1"/>
  <c r="T974" i="1"/>
  <c r="S974" i="1"/>
  <c r="R974" i="1"/>
  <c r="T973" i="1"/>
  <c r="S973" i="1"/>
  <c r="R973" i="1"/>
  <c r="T972" i="1"/>
  <c r="S972" i="1"/>
  <c r="R972" i="1"/>
  <c r="T971" i="1"/>
  <c r="S971" i="1"/>
  <c r="R971" i="1"/>
  <c r="T970" i="1"/>
  <c r="S970" i="1"/>
  <c r="R970" i="1"/>
  <c r="T969" i="1"/>
  <c r="S969" i="1"/>
  <c r="R969" i="1"/>
  <c r="T968" i="1"/>
  <c r="S968" i="1"/>
  <c r="R968" i="1"/>
  <c r="T967" i="1"/>
  <c r="S967" i="1"/>
  <c r="R967" i="1"/>
  <c r="T966" i="1"/>
  <c r="S966" i="1"/>
  <c r="R966" i="1"/>
  <c r="T965" i="1"/>
  <c r="S965" i="1"/>
  <c r="R965" i="1"/>
  <c r="T964" i="1"/>
  <c r="S964" i="1"/>
  <c r="R964" i="1"/>
  <c r="T963" i="1"/>
  <c r="S963" i="1"/>
  <c r="R963" i="1"/>
  <c r="T962" i="1"/>
  <c r="S962" i="1"/>
  <c r="R962" i="1"/>
  <c r="T961" i="1"/>
  <c r="S961" i="1"/>
  <c r="R961" i="1"/>
  <c r="T960" i="1"/>
  <c r="S960" i="1"/>
  <c r="R960" i="1"/>
  <c r="T959" i="1"/>
  <c r="S959" i="1"/>
  <c r="R959" i="1"/>
  <c r="T958" i="1"/>
  <c r="S958" i="1"/>
  <c r="R958" i="1"/>
  <c r="T957" i="1"/>
  <c r="S957" i="1"/>
  <c r="R957" i="1"/>
  <c r="T956" i="1"/>
  <c r="S956" i="1"/>
  <c r="R956" i="1"/>
  <c r="T955" i="1"/>
  <c r="S955" i="1"/>
  <c r="R955" i="1"/>
  <c r="T954" i="1"/>
  <c r="S954" i="1"/>
  <c r="R954" i="1"/>
  <c r="T953" i="1"/>
  <c r="S953" i="1"/>
  <c r="R953" i="1"/>
  <c r="T952" i="1"/>
  <c r="S952" i="1"/>
  <c r="R952" i="1"/>
  <c r="T951" i="1"/>
  <c r="S951" i="1"/>
  <c r="R951" i="1"/>
  <c r="T950" i="1"/>
  <c r="S950" i="1"/>
  <c r="R950" i="1"/>
  <c r="T949" i="1"/>
  <c r="S949" i="1"/>
  <c r="R949" i="1"/>
  <c r="T948" i="1"/>
  <c r="S948" i="1"/>
  <c r="R948" i="1"/>
  <c r="T947" i="1"/>
  <c r="S947" i="1"/>
  <c r="R947" i="1"/>
  <c r="T946" i="1"/>
  <c r="S946" i="1"/>
  <c r="R946" i="1"/>
  <c r="T945" i="1"/>
  <c r="S945" i="1"/>
  <c r="R945" i="1"/>
  <c r="T944" i="1"/>
  <c r="S944" i="1"/>
  <c r="R944" i="1"/>
  <c r="T943" i="1"/>
  <c r="S943" i="1"/>
  <c r="R943" i="1"/>
  <c r="T942" i="1"/>
  <c r="S942" i="1"/>
  <c r="R942" i="1"/>
  <c r="T941" i="1"/>
  <c r="S941" i="1"/>
  <c r="R941" i="1"/>
  <c r="T940" i="1"/>
  <c r="S940" i="1"/>
  <c r="R940" i="1"/>
  <c r="T939" i="1"/>
  <c r="S939" i="1"/>
  <c r="R939" i="1"/>
  <c r="T938" i="1"/>
  <c r="S938" i="1"/>
  <c r="R938" i="1"/>
  <c r="T937" i="1"/>
  <c r="S937" i="1"/>
  <c r="R937" i="1"/>
  <c r="T936" i="1"/>
  <c r="S936" i="1"/>
  <c r="R936" i="1"/>
  <c r="T935" i="1"/>
  <c r="S935" i="1"/>
  <c r="R935" i="1"/>
  <c r="T934" i="1"/>
  <c r="S934" i="1"/>
  <c r="R934" i="1"/>
  <c r="T933" i="1"/>
  <c r="S933" i="1"/>
  <c r="R933" i="1"/>
  <c r="T932" i="1"/>
  <c r="S932" i="1"/>
  <c r="R932" i="1"/>
  <c r="T931" i="1"/>
  <c r="S931" i="1"/>
  <c r="R931" i="1"/>
  <c r="T930" i="1"/>
  <c r="S930" i="1"/>
  <c r="R930" i="1"/>
  <c r="T929" i="1"/>
  <c r="S929" i="1"/>
  <c r="R929" i="1"/>
  <c r="T928" i="1"/>
  <c r="S928" i="1"/>
  <c r="R928" i="1"/>
  <c r="T927" i="1"/>
  <c r="S927" i="1"/>
  <c r="R927" i="1"/>
  <c r="T926" i="1"/>
  <c r="S926" i="1"/>
  <c r="R926" i="1"/>
  <c r="T925" i="1"/>
  <c r="S925" i="1"/>
  <c r="R925" i="1"/>
  <c r="T924" i="1"/>
  <c r="S924" i="1"/>
  <c r="R924" i="1"/>
  <c r="T923" i="1"/>
  <c r="S923" i="1"/>
  <c r="R923" i="1"/>
  <c r="T922" i="1"/>
  <c r="S922" i="1"/>
  <c r="R922" i="1"/>
  <c r="T921" i="1"/>
  <c r="S921" i="1"/>
  <c r="R921" i="1"/>
  <c r="T920" i="1"/>
  <c r="S920" i="1"/>
  <c r="R920" i="1"/>
  <c r="T919" i="1"/>
  <c r="S919" i="1"/>
  <c r="R919" i="1"/>
  <c r="T918" i="1"/>
  <c r="S918" i="1"/>
  <c r="R918" i="1"/>
  <c r="T917" i="1"/>
  <c r="S917" i="1"/>
  <c r="R917" i="1"/>
  <c r="T916" i="1"/>
  <c r="S916" i="1"/>
  <c r="R916" i="1"/>
  <c r="T915" i="1"/>
  <c r="S915" i="1"/>
  <c r="R915" i="1"/>
  <c r="T914" i="1"/>
  <c r="S914" i="1"/>
  <c r="R914" i="1"/>
  <c r="T913" i="1"/>
  <c r="S913" i="1"/>
  <c r="R913" i="1"/>
  <c r="T912" i="1"/>
  <c r="S912" i="1"/>
  <c r="R912" i="1"/>
  <c r="T911" i="1"/>
  <c r="S911" i="1"/>
  <c r="R911" i="1"/>
  <c r="T910" i="1"/>
  <c r="S910" i="1"/>
  <c r="R910" i="1"/>
  <c r="T909" i="1"/>
  <c r="S909" i="1"/>
  <c r="R909" i="1"/>
  <c r="T908" i="1"/>
  <c r="S908" i="1"/>
  <c r="R908" i="1"/>
  <c r="T907" i="1"/>
  <c r="S907" i="1"/>
  <c r="R907" i="1"/>
  <c r="T906" i="1"/>
  <c r="S906" i="1"/>
  <c r="R906" i="1"/>
  <c r="T905" i="1"/>
  <c r="S905" i="1"/>
  <c r="R905" i="1"/>
  <c r="T904" i="1"/>
  <c r="S904" i="1"/>
  <c r="R904" i="1"/>
  <c r="T903" i="1"/>
  <c r="S903" i="1"/>
  <c r="R903" i="1"/>
  <c r="T902" i="1"/>
  <c r="S902" i="1"/>
  <c r="R902" i="1"/>
  <c r="T901" i="1"/>
  <c r="S901" i="1"/>
  <c r="R901" i="1"/>
  <c r="T900" i="1"/>
  <c r="S900" i="1"/>
  <c r="R900" i="1"/>
  <c r="T899" i="1"/>
  <c r="S899" i="1"/>
  <c r="R899" i="1"/>
  <c r="T898" i="1"/>
  <c r="S898" i="1"/>
  <c r="R898" i="1"/>
  <c r="T897" i="1"/>
  <c r="S897" i="1"/>
  <c r="R897" i="1"/>
  <c r="T896" i="1"/>
  <c r="S896" i="1"/>
  <c r="R896" i="1"/>
  <c r="T895" i="1"/>
  <c r="S895" i="1"/>
  <c r="R895" i="1"/>
  <c r="T894" i="1"/>
  <c r="S894" i="1"/>
  <c r="R894" i="1"/>
  <c r="T893" i="1"/>
  <c r="S893" i="1"/>
  <c r="R893" i="1"/>
  <c r="T892" i="1"/>
  <c r="S892" i="1"/>
  <c r="R892" i="1"/>
  <c r="T891" i="1"/>
  <c r="S891" i="1"/>
  <c r="R891" i="1"/>
  <c r="T890" i="1"/>
  <c r="S890" i="1"/>
  <c r="R890" i="1"/>
  <c r="T889" i="1"/>
  <c r="S889" i="1"/>
  <c r="R889" i="1"/>
  <c r="T888" i="1"/>
  <c r="S888" i="1"/>
  <c r="R888" i="1"/>
  <c r="T887" i="1"/>
  <c r="S887" i="1"/>
  <c r="R887" i="1"/>
  <c r="T886" i="1"/>
  <c r="S886" i="1"/>
  <c r="R886" i="1"/>
  <c r="T885" i="1"/>
  <c r="S885" i="1"/>
  <c r="R885" i="1"/>
  <c r="T884" i="1"/>
  <c r="S884" i="1"/>
  <c r="R884" i="1"/>
  <c r="T883" i="1"/>
  <c r="S883" i="1"/>
  <c r="R883" i="1"/>
  <c r="T882" i="1"/>
  <c r="S882" i="1"/>
  <c r="R882" i="1"/>
  <c r="T881" i="1"/>
  <c r="S881" i="1"/>
  <c r="R881" i="1"/>
  <c r="T880" i="1"/>
  <c r="S880" i="1"/>
  <c r="R880" i="1"/>
  <c r="T879" i="1"/>
  <c r="S879" i="1"/>
  <c r="R879" i="1"/>
  <c r="T878" i="1"/>
  <c r="S878" i="1"/>
  <c r="R878" i="1"/>
  <c r="T877" i="1"/>
  <c r="S877" i="1"/>
  <c r="R877" i="1"/>
  <c r="T876" i="1"/>
  <c r="S876" i="1"/>
  <c r="R876" i="1"/>
  <c r="T875" i="1"/>
  <c r="S875" i="1"/>
  <c r="R875" i="1"/>
  <c r="T874" i="1"/>
  <c r="S874" i="1"/>
  <c r="R874" i="1"/>
  <c r="T873" i="1"/>
  <c r="S873" i="1"/>
  <c r="R873" i="1"/>
  <c r="T872" i="1"/>
  <c r="S872" i="1"/>
  <c r="R872" i="1"/>
  <c r="T871" i="1"/>
  <c r="S871" i="1"/>
  <c r="R871" i="1"/>
  <c r="T870" i="1"/>
  <c r="S870" i="1"/>
  <c r="R870" i="1"/>
  <c r="T869" i="1"/>
  <c r="S869" i="1"/>
  <c r="R869" i="1"/>
  <c r="T868" i="1"/>
  <c r="S868" i="1"/>
  <c r="R868" i="1"/>
  <c r="T867" i="1"/>
  <c r="S867" i="1"/>
  <c r="R867" i="1"/>
  <c r="T866" i="1"/>
  <c r="S866" i="1"/>
  <c r="R866" i="1"/>
  <c r="T865" i="1"/>
  <c r="S865" i="1"/>
  <c r="R865" i="1"/>
  <c r="T864" i="1"/>
  <c r="S864" i="1"/>
  <c r="R864" i="1"/>
  <c r="T863" i="1"/>
  <c r="S863" i="1"/>
  <c r="R863" i="1"/>
  <c r="T862" i="1"/>
  <c r="S862" i="1"/>
  <c r="R862" i="1"/>
  <c r="T861" i="1"/>
  <c r="S861" i="1"/>
  <c r="R861" i="1"/>
  <c r="T860" i="1"/>
  <c r="S860" i="1"/>
  <c r="R860" i="1"/>
  <c r="T859" i="1"/>
  <c r="S859" i="1"/>
  <c r="R859" i="1"/>
  <c r="T858" i="1"/>
  <c r="S858" i="1"/>
  <c r="R858" i="1"/>
  <c r="T857" i="1"/>
  <c r="S857" i="1"/>
  <c r="R857" i="1"/>
  <c r="T856" i="1"/>
  <c r="S856" i="1"/>
  <c r="R856" i="1"/>
  <c r="T855" i="1"/>
  <c r="S855" i="1"/>
  <c r="R855" i="1"/>
  <c r="T854" i="1"/>
  <c r="S854" i="1"/>
  <c r="R854" i="1"/>
  <c r="T853" i="1"/>
  <c r="S853" i="1"/>
  <c r="R853" i="1"/>
  <c r="T852" i="1"/>
  <c r="S852" i="1"/>
  <c r="R852" i="1"/>
  <c r="T851" i="1"/>
  <c r="S851" i="1"/>
  <c r="R851" i="1"/>
  <c r="T850" i="1"/>
  <c r="S850" i="1"/>
  <c r="R850" i="1"/>
  <c r="T849" i="1"/>
  <c r="S849" i="1"/>
  <c r="R849" i="1"/>
  <c r="T848" i="1"/>
  <c r="S848" i="1"/>
  <c r="R848" i="1"/>
  <c r="T847" i="1"/>
  <c r="S847" i="1"/>
  <c r="R847" i="1"/>
  <c r="T846" i="1"/>
  <c r="S846" i="1"/>
  <c r="R846" i="1"/>
  <c r="T845" i="1"/>
  <c r="S845" i="1"/>
  <c r="R845" i="1"/>
  <c r="T844" i="1"/>
  <c r="S844" i="1"/>
  <c r="R844" i="1"/>
  <c r="T843" i="1"/>
  <c r="S843" i="1"/>
  <c r="R843" i="1"/>
  <c r="T842" i="1"/>
  <c r="S842" i="1"/>
  <c r="R842" i="1"/>
  <c r="T841" i="1"/>
  <c r="S841" i="1"/>
  <c r="R841" i="1"/>
  <c r="T840" i="1"/>
  <c r="S840" i="1"/>
  <c r="R840" i="1"/>
  <c r="T839" i="1"/>
  <c r="S839" i="1"/>
  <c r="R839" i="1"/>
  <c r="T838" i="1"/>
  <c r="S838" i="1"/>
  <c r="R838" i="1"/>
  <c r="T837" i="1"/>
  <c r="S837" i="1"/>
  <c r="R837" i="1"/>
  <c r="T836" i="1"/>
  <c r="S836" i="1"/>
  <c r="R836" i="1"/>
  <c r="T835" i="1"/>
  <c r="S835" i="1"/>
  <c r="R835" i="1"/>
  <c r="T834" i="1"/>
  <c r="S834" i="1"/>
  <c r="R834" i="1"/>
  <c r="T833" i="1"/>
  <c r="S833" i="1"/>
  <c r="R833" i="1"/>
  <c r="T832" i="1"/>
  <c r="S832" i="1"/>
  <c r="R832" i="1"/>
  <c r="T831" i="1"/>
  <c r="S831" i="1"/>
  <c r="R831" i="1"/>
  <c r="T830" i="1"/>
  <c r="S830" i="1"/>
  <c r="R830" i="1"/>
  <c r="T829" i="1"/>
  <c r="S829" i="1"/>
  <c r="R829" i="1"/>
  <c r="T828" i="1"/>
  <c r="S828" i="1"/>
  <c r="R828" i="1"/>
  <c r="T827" i="1"/>
  <c r="S827" i="1"/>
  <c r="R827" i="1"/>
  <c r="T826" i="1"/>
  <c r="S826" i="1"/>
  <c r="R826" i="1"/>
  <c r="T825" i="1"/>
  <c r="S825" i="1"/>
  <c r="R825" i="1"/>
  <c r="T824" i="1"/>
  <c r="S824" i="1"/>
  <c r="R824" i="1"/>
  <c r="T823" i="1"/>
  <c r="S823" i="1"/>
  <c r="R823" i="1"/>
  <c r="T822" i="1"/>
  <c r="S822" i="1"/>
  <c r="R822" i="1"/>
  <c r="T821" i="1"/>
  <c r="S821" i="1"/>
  <c r="R821" i="1"/>
  <c r="T820" i="1"/>
  <c r="S820" i="1"/>
  <c r="R820" i="1"/>
  <c r="T819" i="1"/>
  <c r="S819" i="1"/>
  <c r="R819" i="1"/>
  <c r="T818" i="1"/>
  <c r="S818" i="1"/>
  <c r="R818" i="1"/>
  <c r="T817" i="1"/>
  <c r="S817" i="1"/>
  <c r="R817" i="1"/>
  <c r="T816" i="1"/>
  <c r="S816" i="1"/>
  <c r="R816" i="1"/>
  <c r="T815" i="1"/>
  <c r="S815" i="1"/>
  <c r="R815" i="1"/>
  <c r="T814" i="1"/>
  <c r="S814" i="1"/>
  <c r="R814" i="1"/>
  <c r="T813" i="1"/>
  <c r="S813" i="1"/>
  <c r="R813" i="1"/>
  <c r="T812" i="1"/>
  <c r="S812" i="1"/>
  <c r="R812" i="1"/>
  <c r="T811" i="1"/>
  <c r="S811" i="1"/>
  <c r="R811" i="1"/>
  <c r="T810" i="1"/>
  <c r="S810" i="1"/>
  <c r="R810" i="1"/>
  <c r="T809" i="1"/>
  <c r="S809" i="1"/>
  <c r="R809" i="1"/>
  <c r="T808" i="1"/>
  <c r="S808" i="1"/>
  <c r="R808" i="1"/>
  <c r="T807" i="1"/>
  <c r="S807" i="1"/>
  <c r="R807" i="1"/>
  <c r="T806" i="1"/>
  <c r="S806" i="1"/>
  <c r="R806" i="1"/>
  <c r="T805" i="1"/>
  <c r="S805" i="1"/>
  <c r="R805" i="1"/>
  <c r="T804" i="1"/>
  <c r="S804" i="1"/>
  <c r="R804" i="1"/>
  <c r="T803" i="1"/>
  <c r="S803" i="1"/>
  <c r="R803" i="1"/>
  <c r="T802" i="1"/>
  <c r="S802" i="1"/>
  <c r="R802" i="1"/>
  <c r="T801" i="1"/>
  <c r="S801" i="1"/>
  <c r="R801" i="1"/>
  <c r="T800" i="1"/>
  <c r="S800" i="1"/>
  <c r="R800" i="1"/>
  <c r="T799" i="1"/>
  <c r="S799" i="1"/>
  <c r="R799" i="1"/>
  <c r="T798" i="1"/>
  <c r="S798" i="1"/>
  <c r="R798" i="1"/>
  <c r="T797" i="1"/>
  <c r="S797" i="1"/>
  <c r="R797" i="1"/>
  <c r="T796" i="1"/>
  <c r="S796" i="1"/>
  <c r="R796" i="1"/>
  <c r="T795" i="1"/>
  <c r="S795" i="1"/>
  <c r="R795" i="1"/>
  <c r="T794" i="1"/>
  <c r="S794" i="1"/>
  <c r="R794" i="1"/>
  <c r="T793" i="1"/>
  <c r="S793" i="1"/>
  <c r="R793" i="1"/>
  <c r="T792" i="1"/>
  <c r="S792" i="1"/>
  <c r="R792" i="1"/>
  <c r="T791" i="1"/>
  <c r="S791" i="1"/>
  <c r="R791" i="1"/>
  <c r="T790" i="1"/>
  <c r="S790" i="1"/>
  <c r="R790" i="1"/>
  <c r="T789" i="1"/>
  <c r="S789" i="1"/>
  <c r="R789" i="1"/>
  <c r="T788" i="1"/>
  <c r="S788" i="1"/>
  <c r="R788" i="1"/>
  <c r="T787" i="1"/>
  <c r="S787" i="1"/>
  <c r="R787" i="1"/>
  <c r="T786" i="1"/>
  <c r="S786" i="1"/>
  <c r="R786" i="1"/>
  <c r="T785" i="1"/>
  <c r="S785" i="1"/>
  <c r="R785" i="1"/>
  <c r="T784" i="1"/>
  <c r="S784" i="1"/>
  <c r="R784" i="1"/>
  <c r="T783" i="1"/>
  <c r="S783" i="1"/>
  <c r="R783" i="1"/>
  <c r="T782" i="1"/>
  <c r="S782" i="1"/>
  <c r="R782" i="1"/>
  <c r="T781" i="1"/>
  <c r="S781" i="1"/>
  <c r="R781" i="1"/>
  <c r="T780" i="1"/>
  <c r="S780" i="1"/>
  <c r="R780" i="1"/>
  <c r="T779" i="1"/>
  <c r="S779" i="1"/>
  <c r="R779" i="1"/>
  <c r="T778" i="1"/>
  <c r="S778" i="1"/>
  <c r="R778" i="1"/>
  <c r="T777" i="1"/>
  <c r="S777" i="1"/>
  <c r="R777" i="1"/>
  <c r="T776" i="1"/>
  <c r="S776" i="1"/>
  <c r="R776" i="1"/>
  <c r="T775" i="1"/>
  <c r="S775" i="1"/>
  <c r="R775" i="1"/>
  <c r="T774" i="1"/>
  <c r="S774" i="1"/>
  <c r="R774" i="1"/>
  <c r="T773" i="1"/>
  <c r="S773" i="1"/>
  <c r="R773" i="1"/>
  <c r="T772" i="1"/>
  <c r="S772" i="1"/>
  <c r="R772" i="1"/>
  <c r="T771" i="1"/>
  <c r="S771" i="1"/>
  <c r="R771" i="1"/>
  <c r="T770" i="1"/>
  <c r="S770" i="1"/>
  <c r="R770" i="1"/>
  <c r="T769" i="1"/>
  <c r="S769" i="1"/>
  <c r="R769" i="1"/>
  <c r="T768" i="1"/>
  <c r="S768" i="1"/>
  <c r="R768" i="1"/>
  <c r="T767" i="1"/>
  <c r="S767" i="1"/>
  <c r="R767" i="1"/>
  <c r="T766" i="1"/>
  <c r="S766" i="1"/>
  <c r="R766" i="1"/>
  <c r="T765" i="1"/>
  <c r="S765" i="1"/>
  <c r="R765" i="1"/>
  <c r="T764" i="1"/>
  <c r="S764" i="1"/>
  <c r="R764" i="1"/>
  <c r="T763" i="1"/>
  <c r="S763" i="1"/>
  <c r="R763" i="1"/>
  <c r="T762" i="1"/>
  <c r="S762" i="1"/>
  <c r="R762" i="1"/>
  <c r="T761" i="1"/>
  <c r="S761" i="1"/>
  <c r="R761" i="1"/>
  <c r="T760" i="1"/>
  <c r="S760" i="1"/>
  <c r="R760" i="1"/>
  <c r="T759" i="1"/>
  <c r="S759" i="1"/>
  <c r="R759" i="1"/>
  <c r="T758" i="1"/>
  <c r="S758" i="1"/>
  <c r="R758" i="1"/>
  <c r="T757" i="1"/>
  <c r="S757" i="1"/>
  <c r="R757" i="1"/>
  <c r="T756" i="1"/>
  <c r="S756" i="1"/>
  <c r="R756" i="1"/>
  <c r="T755" i="1"/>
  <c r="S755" i="1"/>
  <c r="R755" i="1"/>
  <c r="T754" i="1"/>
  <c r="S754" i="1"/>
  <c r="R754" i="1"/>
  <c r="T753" i="1"/>
  <c r="S753" i="1"/>
  <c r="R753" i="1"/>
  <c r="T752" i="1"/>
  <c r="S752" i="1"/>
  <c r="R752" i="1"/>
  <c r="T751" i="1"/>
  <c r="S751" i="1"/>
  <c r="R751" i="1"/>
  <c r="T750" i="1"/>
  <c r="S750" i="1"/>
  <c r="R750" i="1"/>
  <c r="T749" i="1"/>
  <c r="S749" i="1"/>
  <c r="R749" i="1"/>
  <c r="T748" i="1"/>
  <c r="S748" i="1"/>
  <c r="R748" i="1"/>
  <c r="T747" i="1"/>
  <c r="S747" i="1"/>
  <c r="R747" i="1"/>
  <c r="T746" i="1"/>
  <c r="S746" i="1"/>
  <c r="R746" i="1"/>
  <c r="T745" i="1"/>
  <c r="S745" i="1"/>
  <c r="R745" i="1"/>
  <c r="T744" i="1"/>
  <c r="S744" i="1"/>
  <c r="R744" i="1"/>
  <c r="T743" i="1"/>
  <c r="S743" i="1"/>
  <c r="R743" i="1"/>
  <c r="T742" i="1"/>
  <c r="S742" i="1"/>
  <c r="R742" i="1"/>
  <c r="T741" i="1"/>
  <c r="S741" i="1"/>
  <c r="R741" i="1"/>
  <c r="T740" i="1"/>
  <c r="S740" i="1"/>
  <c r="R740" i="1"/>
  <c r="T739" i="1"/>
  <c r="S739" i="1"/>
  <c r="R739" i="1"/>
  <c r="T738" i="1"/>
  <c r="S738" i="1"/>
  <c r="R738" i="1"/>
  <c r="T737" i="1"/>
  <c r="S737" i="1"/>
  <c r="R737" i="1"/>
  <c r="T736" i="1"/>
  <c r="S736" i="1"/>
  <c r="R736" i="1"/>
  <c r="T735" i="1"/>
  <c r="S735" i="1"/>
  <c r="R735" i="1"/>
  <c r="T734" i="1"/>
  <c r="S734" i="1"/>
  <c r="R734" i="1"/>
  <c r="T733" i="1"/>
  <c r="S733" i="1"/>
  <c r="R733" i="1"/>
  <c r="T732" i="1"/>
  <c r="S732" i="1"/>
  <c r="R732" i="1"/>
  <c r="T731" i="1"/>
  <c r="S731" i="1"/>
  <c r="R731" i="1"/>
  <c r="T730" i="1"/>
  <c r="S730" i="1"/>
  <c r="R730" i="1"/>
  <c r="T729" i="1"/>
  <c r="S729" i="1"/>
  <c r="R729" i="1"/>
  <c r="T728" i="1"/>
  <c r="S728" i="1"/>
  <c r="R728" i="1"/>
  <c r="T727" i="1"/>
  <c r="S727" i="1"/>
  <c r="R727" i="1"/>
  <c r="T726" i="1"/>
  <c r="S726" i="1"/>
  <c r="R726" i="1"/>
  <c r="T725" i="1"/>
  <c r="S725" i="1"/>
  <c r="R725" i="1"/>
  <c r="T724" i="1"/>
  <c r="S724" i="1"/>
  <c r="R724" i="1"/>
  <c r="T723" i="1"/>
  <c r="S723" i="1"/>
  <c r="R723" i="1"/>
  <c r="T722" i="1"/>
  <c r="S722" i="1"/>
  <c r="R722" i="1"/>
  <c r="T721" i="1"/>
  <c r="S721" i="1"/>
  <c r="R721" i="1"/>
  <c r="T720" i="1"/>
  <c r="S720" i="1"/>
  <c r="R720" i="1"/>
  <c r="T719" i="1"/>
  <c r="S719" i="1"/>
  <c r="R719" i="1"/>
  <c r="T718" i="1"/>
  <c r="S718" i="1"/>
  <c r="R718" i="1"/>
  <c r="T717" i="1"/>
  <c r="S717" i="1"/>
  <c r="R717" i="1"/>
  <c r="T716" i="1"/>
  <c r="S716" i="1"/>
  <c r="R716" i="1"/>
  <c r="T715" i="1"/>
  <c r="S715" i="1"/>
  <c r="R715" i="1"/>
  <c r="T714" i="1"/>
  <c r="S714" i="1"/>
  <c r="R714" i="1"/>
  <c r="T713" i="1"/>
  <c r="S713" i="1"/>
  <c r="R713" i="1"/>
  <c r="T712" i="1"/>
  <c r="S712" i="1"/>
  <c r="R712" i="1"/>
  <c r="T711" i="1"/>
  <c r="S711" i="1"/>
  <c r="R711" i="1"/>
  <c r="T710" i="1"/>
  <c r="S710" i="1"/>
  <c r="R710" i="1"/>
  <c r="T709" i="1"/>
  <c r="S709" i="1"/>
  <c r="R709" i="1"/>
  <c r="T708" i="1"/>
  <c r="S708" i="1"/>
  <c r="R708" i="1"/>
  <c r="T707" i="1"/>
  <c r="S707" i="1"/>
  <c r="R707" i="1"/>
  <c r="T706" i="1"/>
  <c r="S706" i="1"/>
  <c r="R706" i="1"/>
  <c r="T705" i="1"/>
  <c r="S705" i="1"/>
  <c r="R705" i="1"/>
  <c r="T704" i="1"/>
  <c r="S704" i="1"/>
  <c r="R704" i="1"/>
  <c r="T703" i="1"/>
  <c r="S703" i="1"/>
  <c r="R703" i="1"/>
  <c r="T702" i="1"/>
  <c r="S702" i="1"/>
  <c r="R702" i="1"/>
  <c r="T701" i="1"/>
  <c r="S701" i="1"/>
  <c r="R701" i="1"/>
  <c r="T700" i="1"/>
  <c r="S700" i="1"/>
  <c r="R700" i="1"/>
  <c r="T699" i="1"/>
  <c r="S699" i="1"/>
  <c r="R699" i="1"/>
  <c r="T698" i="1"/>
  <c r="S698" i="1"/>
  <c r="R698" i="1"/>
  <c r="T697" i="1"/>
  <c r="S697" i="1"/>
  <c r="R697" i="1"/>
  <c r="T696" i="1"/>
  <c r="S696" i="1"/>
  <c r="R696" i="1"/>
  <c r="T695" i="1"/>
  <c r="S695" i="1"/>
  <c r="R695" i="1"/>
  <c r="T694" i="1"/>
  <c r="S694" i="1"/>
  <c r="R694" i="1"/>
  <c r="T693" i="1"/>
  <c r="S693" i="1"/>
  <c r="R693" i="1"/>
  <c r="T692" i="1"/>
  <c r="S692" i="1"/>
  <c r="R692" i="1"/>
  <c r="T691" i="1"/>
  <c r="S691" i="1"/>
  <c r="R691" i="1"/>
  <c r="T690" i="1"/>
  <c r="S690" i="1"/>
  <c r="R690" i="1"/>
  <c r="T689" i="1"/>
  <c r="S689" i="1"/>
  <c r="R689" i="1"/>
  <c r="T688" i="1"/>
  <c r="S688" i="1"/>
  <c r="R688" i="1"/>
  <c r="T687" i="1"/>
  <c r="S687" i="1"/>
  <c r="R687" i="1"/>
  <c r="T686" i="1"/>
  <c r="S686" i="1"/>
  <c r="R686" i="1"/>
  <c r="T685" i="1"/>
  <c r="S685" i="1"/>
  <c r="R685" i="1"/>
  <c r="T684" i="1"/>
  <c r="S684" i="1"/>
  <c r="R684" i="1"/>
  <c r="T683" i="1"/>
  <c r="S683" i="1"/>
  <c r="R683" i="1"/>
  <c r="T682" i="1"/>
  <c r="S682" i="1"/>
  <c r="R682" i="1"/>
  <c r="T681" i="1"/>
  <c r="S681" i="1"/>
  <c r="R681" i="1"/>
  <c r="T680" i="1"/>
  <c r="S680" i="1"/>
  <c r="R680" i="1"/>
  <c r="T679" i="1"/>
  <c r="S679" i="1"/>
  <c r="R679" i="1"/>
  <c r="T678" i="1"/>
  <c r="S678" i="1"/>
  <c r="R678" i="1"/>
  <c r="T677" i="1"/>
  <c r="S677" i="1"/>
  <c r="R677" i="1"/>
  <c r="T676" i="1"/>
  <c r="S676" i="1"/>
  <c r="R676" i="1"/>
  <c r="T675" i="1"/>
  <c r="S675" i="1"/>
  <c r="R675" i="1"/>
  <c r="T674" i="1"/>
  <c r="S674" i="1"/>
  <c r="R674" i="1"/>
  <c r="T673" i="1"/>
  <c r="S673" i="1"/>
  <c r="R673" i="1"/>
  <c r="T672" i="1"/>
  <c r="S672" i="1"/>
  <c r="R672" i="1"/>
  <c r="T671" i="1"/>
  <c r="S671" i="1"/>
  <c r="R671" i="1"/>
  <c r="T670" i="1"/>
  <c r="S670" i="1"/>
  <c r="R670" i="1"/>
  <c r="T669" i="1"/>
  <c r="S669" i="1"/>
  <c r="R669" i="1"/>
  <c r="T668" i="1"/>
  <c r="S668" i="1"/>
  <c r="R668" i="1"/>
  <c r="T667" i="1"/>
  <c r="S667" i="1"/>
  <c r="R667" i="1"/>
  <c r="T666" i="1"/>
  <c r="S666" i="1"/>
  <c r="R666" i="1"/>
  <c r="T665" i="1"/>
  <c r="S665" i="1"/>
  <c r="R665" i="1"/>
  <c r="T664" i="1"/>
  <c r="S664" i="1"/>
  <c r="R664" i="1"/>
  <c r="T663" i="1"/>
  <c r="S663" i="1"/>
  <c r="R663" i="1"/>
  <c r="T662" i="1"/>
  <c r="S662" i="1"/>
  <c r="R662" i="1"/>
  <c r="T661" i="1"/>
  <c r="S661" i="1"/>
  <c r="R661" i="1"/>
  <c r="T660" i="1"/>
  <c r="S660" i="1"/>
  <c r="R660" i="1"/>
  <c r="T659" i="1"/>
  <c r="S659" i="1"/>
  <c r="R659" i="1"/>
  <c r="T658" i="1"/>
  <c r="S658" i="1"/>
  <c r="R658" i="1"/>
  <c r="T657" i="1"/>
  <c r="S657" i="1"/>
  <c r="R657" i="1"/>
  <c r="T656" i="1"/>
  <c r="S656" i="1"/>
  <c r="R656" i="1"/>
  <c r="T655" i="1"/>
  <c r="S655" i="1"/>
  <c r="R655" i="1"/>
  <c r="T654" i="1"/>
  <c r="S654" i="1"/>
  <c r="R654" i="1"/>
  <c r="T653" i="1"/>
  <c r="S653" i="1"/>
  <c r="R653" i="1"/>
  <c r="T652" i="1"/>
  <c r="S652" i="1"/>
  <c r="R652" i="1"/>
  <c r="T651" i="1"/>
  <c r="S651" i="1"/>
  <c r="R651" i="1"/>
  <c r="T650" i="1"/>
  <c r="S650" i="1"/>
  <c r="R650" i="1"/>
  <c r="T649" i="1"/>
  <c r="S649" i="1"/>
  <c r="R649" i="1"/>
  <c r="T648" i="1"/>
  <c r="S648" i="1"/>
  <c r="R648" i="1"/>
  <c r="T647" i="1"/>
  <c r="S647" i="1"/>
  <c r="R647" i="1"/>
  <c r="T646" i="1"/>
  <c r="S646" i="1"/>
  <c r="R646" i="1"/>
  <c r="T645" i="1"/>
  <c r="S645" i="1"/>
  <c r="R645" i="1"/>
  <c r="T644" i="1"/>
  <c r="S644" i="1"/>
  <c r="R644" i="1"/>
  <c r="T643" i="1"/>
  <c r="S643" i="1"/>
  <c r="R643" i="1"/>
  <c r="T642" i="1"/>
  <c r="S642" i="1"/>
  <c r="R642" i="1"/>
  <c r="T641" i="1"/>
  <c r="S641" i="1"/>
  <c r="R641" i="1"/>
  <c r="T640" i="1"/>
  <c r="S640" i="1"/>
  <c r="R640" i="1"/>
  <c r="T639" i="1"/>
  <c r="S639" i="1"/>
  <c r="R639" i="1"/>
  <c r="T638" i="1"/>
  <c r="S638" i="1"/>
  <c r="R638" i="1"/>
  <c r="T637" i="1"/>
  <c r="S637" i="1"/>
  <c r="R637" i="1"/>
  <c r="T636" i="1"/>
  <c r="S636" i="1"/>
  <c r="R636" i="1"/>
  <c r="T635" i="1"/>
  <c r="S635" i="1"/>
  <c r="R635" i="1"/>
  <c r="T634" i="1"/>
  <c r="S634" i="1"/>
  <c r="R634" i="1"/>
  <c r="T633" i="1"/>
  <c r="S633" i="1"/>
  <c r="R633" i="1"/>
  <c r="T632" i="1"/>
  <c r="S632" i="1"/>
  <c r="R632" i="1"/>
  <c r="T631" i="1"/>
  <c r="S631" i="1"/>
  <c r="R631" i="1"/>
  <c r="T630" i="1"/>
  <c r="S630" i="1"/>
  <c r="R630" i="1"/>
  <c r="T629" i="1"/>
  <c r="S629" i="1"/>
  <c r="R629" i="1"/>
  <c r="T628" i="1"/>
  <c r="S628" i="1"/>
  <c r="R628" i="1"/>
  <c r="T627" i="1"/>
  <c r="S627" i="1"/>
  <c r="R627" i="1"/>
  <c r="T626" i="1"/>
  <c r="S626" i="1"/>
  <c r="R626" i="1"/>
  <c r="T625" i="1"/>
  <c r="S625" i="1"/>
  <c r="R625" i="1"/>
  <c r="T624" i="1"/>
  <c r="S624" i="1"/>
  <c r="R624" i="1"/>
  <c r="T623" i="1"/>
  <c r="S623" i="1"/>
  <c r="R623" i="1"/>
  <c r="T622" i="1"/>
  <c r="S622" i="1"/>
  <c r="R622" i="1"/>
  <c r="T621" i="1"/>
  <c r="S621" i="1"/>
  <c r="R621" i="1"/>
  <c r="T620" i="1"/>
  <c r="S620" i="1"/>
  <c r="R620" i="1"/>
  <c r="T619" i="1"/>
  <c r="S619" i="1"/>
  <c r="R619" i="1"/>
  <c r="T618" i="1"/>
  <c r="S618" i="1"/>
  <c r="R618" i="1"/>
  <c r="T617" i="1"/>
  <c r="S617" i="1"/>
  <c r="R617" i="1"/>
  <c r="T616" i="1"/>
  <c r="S616" i="1"/>
  <c r="R616" i="1"/>
  <c r="T615" i="1"/>
  <c r="S615" i="1"/>
  <c r="R615" i="1"/>
  <c r="T614" i="1"/>
  <c r="S614" i="1"/>
  <c r="R614" i="1"/>
  <c r="T613" i="1"/>
  <c r="S613" i="1"/>
  <c r="R613" i="1"/>
  <c r="T612" i="1"/>
  <c r="S612" i="1"/>
  <c r="R612" i="1"/>
  <c r="T611" i="1"/>
  <c r="S611" i="1"/>
  <c r="R611" i="1"/>
  <c r="T610" i="1"/>
  <c r="S610" i="1"/>
  <c r="R610" i="1"/>
  <c r="T609" i="1"/>
  <c r="S609" i="1"/>
  <c r="R609" i="1"/>
  <c r="T608" i="1"/>
  <c r="S608" i="1"/>
  <c r="R608" i="1"/>
  <c r="T607" i="1"/>
  <c r="S607" i="1"/>
  <c r="R607" i="1"/>
  <c r="T606" i="1"/>
  <c r="S606" i="1"/>
  <c r="R606" i="1"/>
  <c r="T605" i="1"/>
  <c r="S605" i="1"/>
  <c r="R605" i="1"/>
  <c r="T604" i="1"/>
  <c r="S604" i="1"/>
  <c r="R604" i="1"/>
  <c r="T603" i="1"/>
  <c r="S603" i="1"/>
  <c r="R603" i="1"/>
  <c r="T602" i="1"/>
  <c r="S602" i="1"/>
  <c r="R602" i="1"/>
  <c r="T601" i="1"/>
  <c r="S601" i="1"/>
  <c r="R601" i="1"/>
  <c r="T600" i="1"/>
  <c r="S600" i="1"/>
  <c r="R600" i="1"/>
  <c r="T599" i="1"/>
  <c r="S599" i="1"/>
  <c r="R599" i="1"/>
  <c r="T598" i="1"/>
  <c r="S598" i="1"/>
  <c r="R598" i="1"/>
  <c r="T597" i="1"/>
  <c r="S597" i="1"/>
  <c r="R597" i="1"/>
  <c r="T596" i="1"/>
  <c r="S596" i="1"/>
  <c r="R596" i="1"/>
  <c r="T595" i="1"/>
  <c r="S595" i="1"/>
  <c r="R595" i="1"/>
  <c r="T594" i="1"/>
  <c r="S594" i="1"/>
  <c r="R594" i="1"/>
  <c r="T593" i="1"/>
  <c r="S593" i="1"/>
  <c r="R593" i="1"/>
  <c r="T592" i="1"/>
  <c r="S592" i="1"/>
  <c r="R592" i="1"/>
  <c r="T591" i="1"/>
  <c r="S591" i="1"/>
  <c r="R591" i="1"/>
  <c r="T590" i="1"/>
  <c r="S590" i="1"/>
  <c r="R590" i="1"/>
  <c r="T589" i="1"/>
  <c r="S589" i="1"/>
  <c r="R589" i="1"/>
  <c r="T588" i="1"/>
  <c r="S588" i="1"/>
  <c r="R588" i="1"/>
  <c r="T587" i="1"/>
  <c r="S587" i="1"/>
  <c r="R587" i="1"/>
  <c r="T586" i="1"/>
  <c r="S586" i="1"/>
  <c r="R586" i="1"/>
  <c r="T585" i="1"/>
  <c r="S585" i="1"/>
  <c r="R585" i="1"/>
  <c r="T584" i="1"/>
  <c r="S584" i="1"/>
  <c r="R584" i="1"/>
  <c r="T583" i="1"/>
  <c r="S583" i="1"/>
  <c r="R583" i="1"/>
  <c r="T582" i="1"/>
  <c r="S582" i="1"/>
  <c r="R582" i="1"/>
  <c r="T581" i="1"/>
  <c r="S581" i="1"/>
  <c r="R581" i="1"/>
  <c r="T580" i="1"/>
  <c r="S580" i="1"/>
  <c r="R580" i="1"/>
  <c r="T579" i="1"/>
  <c r="S579" i="1"/>
  <c r="R579" i="1"/>
  <c r="T578" i="1"/>
  <c r="S578" i="1"/>
  <c r="R578" i="1"/>
  <c r="T577" i="1"/>
  <c r="S577" i="1"/>
  <c r="R577" i="1"/>
  <c r="T576" i="1"/>
  <c r="S576" i="1"/>
  <c r="R576" i="1"/>
  <c r="T575" i="1"/>
  <c r="S575" i="1"/>
  <c r="R575" i="1"/>
  <c r="T574" i="1"/>
  <c r="S574" i="1"/>
  <c r="R574" i="1"/>
  <c r="T573" i="1"/>
  <c r="S573" i="1"/>
  <c r="R573" i="1"/>
  <c r="T572" i="1"/>
  <c r="S572" i="1"/>
  <c r="R572" i="1"/>
  <c r="T571" i="1"/>
  <c r="S571" i="1"/>
  <c r="R571" i="1"/>
  <c r="T570" i="1"/>
  <c r="S570" i="1"/>
  <c r="R570" i="1"/>
  <c r="T569" i="1"/>
  <c r="S569" i="1"/>
  <c r="R569" i="1"/>
  <c r="T568" i="1"/>
  <c r="S568" i="1"/>
  <c r="R568" i="1"/>
  <c r="T567" i="1"/>
  <c r="S567" i="1"/>
  <c r="R567" i="1"/>
  <c r="T566" i="1"/>
  <c r="S566" i="1"/>
  <c r="R566" i="1"/>
  <c r="T565" i="1"/>
  <c r="S565" i="1"/>
  <c r="R565" i="1"/>
  <c r="T564" i="1"/>
  <c r="S564" i="1"/>
  <c r="R564" i="1"/>
  <c r="T563" i="1"/>
  <c r="S563" i="1"/>
  <c r="R563" i="1"/>
  <c r="T562" i="1"/>
  <c r="S562" i="1"/>
  <c r="R562" i="1"/>
  <c r="T561" i="1"/>
  <c r="S561" i="1"/>
  <c r="R561" i="1"/>
  <c r="T560" i="1"/>
  <c r="S560" i="1"/>
  <c r="R560" i="1"/>
  <c r="T559" i="1"/>
  <c r="S559" i="1"/>
  <c r="R559" i="1"/>
  <c r="T558" i="1"/>
  <c r="S558" i="1"/>
  <c r="R558" i="1"/>
  <c r="T557" i="1"/>
  <c r="S557" i="1"/>
  <c r="R557" i="1"/>
  <c r="T556" i="1"/>
  <c r="S556" i="1"/>
  <c r="R556" i="1"/>
  <c r="T555" i="1"/>
  <c r="S555" i="1"/>
  <c r="R555" i="1"/>
  <c r="T554" i="1"/>
  <c r="S554" i="1"/>
  <c r="R554" i="1"/>
  <c r="T553" i="1"/>
  <c r="S553" i="1"/>
  <c r="R553" i="1"/>
  <c r="T552" i="1"/>
  <c r="S552" i="1"/>
  <c r="R552" i="1"/>
  <c r="T551" i="1"/>
  <c r="S551" i="1"/>
  <c r="R551" i="1"/>
  <c r="T550" i="1"/>
  <c r="S550" i="1"/>
  <c r="R550" i="1"/>
  <c r="T549" i="1"/>
  <c r="S549" i="1"/>
  <c r="R549" i="1"/>
  <c r="T548" i="1"/>
  <c r="S548" i="1"/>
  <c r="R548" i="1"/>
  <c r="T547" i="1"/>
  <c r="S547" i="1"/>
  <c r="R547" i="1"/>
  <c r="T546" i="1"/>
  <c r="S546" i="1"/>
  <c r="R546" i="1"/>
  <c r="T545" i="1"/>
  <c r="S545" i="1"/>
  <c r="R545" i="1"/>
  <c r="T544" i="1"/>
  <c r="S544" i="1"/>
  <c r="R544" i="1"/>
  <c r="T543" i="1"/>
  <c r="S543" i="1"/>
  <c r="R543" i="1"/>
  <c r="T542" i="1"/>
  <c r="S542" i="1"/>
  <c r="R542" i="1"/>
  <c r="T541" i="1"/>
  <c r="S541" i="1"/>
  <c r="R541" i="1"/>
  <c r="T540" i="1"/>
  <c r="S540" i="1"/>
  <c r="R540" i="1"/>
  <c r="T539" i="1"/>
  <c r="S539" i="1"/>
  <c r="R539" i="1"/>
  <c r="T538" i="1"/>
  <c r="S538" i="1"/>
  <c r="R538" i="1"/>
  <c r="T537" i="1"/>
  <c r="S537" i="1"/>
  <c r="R537" i="1"/>
  <c r="T536" i="1"/>
  <c r="S536" i="1"/>
  <c r="R536" i="1"/>
  <c r="T535" i="1"/>
  <c r="S535" i="1"/>
  <c r="R535" i="1"/>
  <c r="T534" i="1"/>
  <c r="S534" i="1"/>
  <c r="R534" i="1"/>
  <c r="T533" i="1"/>
  <c r="S533" i="1"/>
  <c r="R533" i="1"/>
  <c r="T532" i="1"/>
  <c r="S532" i="1"/>
  <c r="R532" i="1"/>
  <c r="T531" i="1"/>
  <c r="S531" i="1"/>
  <c r="R531" i="1"/>
  <c r="T530" i="1"/>
  <c r="S530" i="1"/>
  <c r="R530" i="1"/>
  <c r="T529" i="1"/>
  <c r="S529" i="1"/>
  <c r="R529" i="1"/>
  <c r="T528" i="1"/>
  <c r="S528" i="1"/>
  <c r="R528" i="1"/>
  <c r="T527" i="1"/>
  <c r="S527" i="1"/>
  <c r="R527" i="1"/>
  <c r="T526" i="1"/>
  <c r="S526" i="1"/>
  <c r="R526" i="1"/>
  <c r="T525" i="1"/>
  <c r="S525" i="1"/>
  <c r="R525" i="1"/>
  <c r="T524" i="1"/>
  <c r="S524" i="1"/>
  <c r="R524" i="1"/>
  <c r="T523" i="1"/>
  <c r="S523" i="1"/>
  <c r="R523" i="1"/>
  <c r="T522" i="1"/>
  <c r="S522" i="1"/>
  <c r="R522" i="1"/>
  <c r="T521" i="1"/>
  <c r="S521" i="1"/>
  <c r="R521" i="1"/>
  <c r="T520" i="1"/>
  <c r="S520" i="1"/>
  <c r="R520" i="1"/>
  <c r="T519" i="1"/>
  <c r="S519" i="1"/>
  <c r="R519" i="1"/>
  <c r="T518" i="1"/>
  <c r="S518" i="1"/>
  <c r="R518" i="1"/>
  <c r="T517" i="1"/>
  <c r="S517" i="1"/>
  <c r="R517" i="1"/>
  <c r="T516" i="1"/>
  <c r="S516" i="1"/>
  <c r="R516" i="1"/>
  <c r="T515" i="1"/>
  <c r="S515" i="1"/>
  <c r="R515" i="1"/>
  <c r="T514" i="1"/>
  <c r="S514" i="1"/>
  <c r="R514" i="1"/>
  <c r="T513" i="1"/>
  <c r="S513" i="1"/>
  <c r="R513" i="1"/>
  <c r="T512" i="1"/>
  <c r="S512" i="1"/>
  <c r="R512" i="1"/>
  <c r="T511" i="1"/>
  <c r="S511" i="1"/>
  <c r="R511" i="1"/>
  <c r="T510" i="1"/>
  <c r="S510" i="1"/>
  <c r="R510" i="1"/>
  <c r="T509" i="1"/>
  <c r="S509" i="1"/>
  <c r="R509" i="1"/>
  <c r="T508" i="1"/>
  <c r="S508" i="1"/>
  <c r="R508" i="1"/>
  <c r="T507" i="1"/>
  <c r="S507" i="1"/>
  <c r="R507" i="1"/>
  <c r="T506" i="1"/>
  <c r="S506" i="1"/>
  <c r="R506" i="1"/>
  <c r="T505" i="1"/>
  <c r="S505" i="1"/>
  <c r="R505" i="1"/>
  <c r="T504" i="1"/>
  <c r="S504" i="1"/>
  <c r="R504" i="1"/>
  <c r="T503" i="1"/>
  <c r="S503" i="1"/>
  <c r="R503" i="1"/>
  <c r="T502" i="1"/>
  <c r="S502" i="1"/>
  <c r="R502" i="1"/>
  <c r="T501" i="1"/>
  <c r="S501" i="1"/>
  <c r="R501" i="1"/>
  <c r="T500" i="1"/>
  <c r="S500" i="1"/>
  <c r="R500" i="1"/>
  <c r="T499" i="1"/>
  <c r="S499" i="1"/>
  <c r="R499" i="1"/>
  <c r="T498" i="1"/>
  <c r="S498" i="1"/>
  <c r="R498" i="1"/>
  <c r="T497" i="1"/>
  <c r="S497" i="1"/>
  <c r="R497" i="1"/>
  <c r="T496" i="1"/>
  <c r="S496" i="1"/>
  <c r="R496" i="1"/>
  <c r="T495" i="1"/>
  <c r="S495" i="1"/>
  <c r="R495" i="1"/>
  <c r="T494" i="1"/>
  <c r="S494" i="1"/>
  <c r="R494" i="1"/>
  <c r="T493" i="1"/>
  <c r="S493" i="1"/>
  <c r="R493" i="1"/>
  <c r="T492" i="1"/>
  <c r="S492" i="1"/>
  <c r="R492" i="1"/>
  <c r="T491" i="1"/>
  <c r="S491" i="1"/>
  <c r="R491" i="1"/>
  <c r="T490" i="1"/>
  <c r="S490" i="1"/>
  <c r="R490" i="1"/>
  <c r="T489" i="1"/>
  <c r="S489" i="1"/>
  <c r="R489" i="1"/>
  <c r="T488" i="1"/>
  <c r="S488" i="1"/>
  <c r="R488" i="1"/>
  <c r="T487" i="1"/>
  <c r="S487" i="1"/>
  <c r="R487" i="1"/>
  <c r="T486" i="1"/>
  <c r="S486" i="1"/>
  <c r="R486" i="1"/>
  <c r="T485" i="1"/>
  <c r="S485" i="1"/>
  <c r="R485" i="1"/>
  <c r="T484" i="1"/>
  <c r="S484" i="1"/>
  <c r="R484" i="1"/>
  <c r="T483" i="1"/>
  <c r="S483" i="1"/>
  <c r="R483" i="1"/>
  <c r="T482" i="1"/>
  <c r="S482" i="1"/>
  <c r="R482" i="1"/>
  <c r="T481" i="1"/>
  <c r="S481" i="1"/>
  <c r="R481" i="1"/>
  <c r="T480" i="1"/>
  <c r="S480" i="1"/>
  <c r="R480" i="1"/>
  <c r="T479" i="1"/>
  <c r="S479" i="1"/>
  <c r="R479" i="1"/>
  <c r="T478" i="1"/>
  <c r="S478" i="1"/>
  <c r="R478" i="1"/>
  <c r="T477" i="1"/>
  <c r="S477" i="1"/>
  <c r="R477" i="1"/>
  <c r="T476" i="1"/>
  <c r="S476" i="1"/>
  <c r="R476" i="1"/>
  <c r="T475" i="1"/>
  <c r="S475" i="1"/>
  <c r="R475" i="1"/>
  <c r="T474" i="1"/>
  <c r="S474" i="1"/>
  <c r="R474" i="1"/>
  <c r="T473" i="1"/>
  <c r="S473" i="1"/>
  <c r="R473" i="1"/>
  <c r="T472" i="1"/>
  <c r="S472" i="1"/>
  <c r="R472" i="1"/>
  <c r="T471" i="1"/>
  <c r="S471" i="1"/>
  <c r="R471" i="1"/>
  <c r="T470" i="1"/>
  <c r="S470" i="1"/>
  <c r="R470" i="1"/>
  <c r="T469" i="1"/>
  <c r="S469" i="1"/>
  <c r="R469" i="1"/>
  <c r="T468" i="1"/>
  <c r="S468" i="1"/>
  <c r="R468" i="1"/>
  <c r="T467" i="1"/>
  <c r="S467" i="1"/>
  <c r="R467" i="1"/>
  <c r="T466" i="1"/>
  <c r="S466" i="1"/>
  <c r="R466" i="1"/>
  <c r="T465" i="1"/>
  <c r="S465" i="1"/>
  <c r="R465" i="1"/>
  <c r="T464" i="1"/>
  <c r="S464" i="1"/>
  <c r="R464" i="1"/>
  <c r="T463" i="1"/>
  <c r="S463" i="1"/>
  <c r="R463" i="1"/>
  <c r="T462" i="1"/>
  <c r="S462" i="1"/>
  <c r="R462" i="1"/>
  <c r="T461" i="1"/>
  <c r="S461" i="1"/>
  <c r="R461" i="1"/>
  <c r="T460" i="1"/>
  <c r="S460" i="1"/>
  <c r="R460" i="1"/>
  <c r="T459" i="1"/>
  <c r="S459" i="1"/>
  <c r="R459" i="1"/>
  <c r="T458" i="1"/>
  <c r="S458" i="1"/>
  <c r="R458" i="1"/>
  <c r="T457" i="1"/>
  <c r="S457" i="1"/>
  <c r="R457" i="1"/>
  <c r="T456" i="1"/>
  <c r="S456" i="1"/>
  <c r="R456" i="1"/>
  <c r="T455" i="1"/>
  <c r="S455" i="1"/>
  <c r="R455" i="1"/>
  <c r="T454" i="1"/>
  <c r="S454" i="1"/>
  <c r="R454" i="1"/>
  <c r="T453" i="1"/>
  <c r="S453" i="1"/>
  <c r="R453" i="1"/>
  <c r="T452" i="1"/>
  <c r="S452" i="1"/>
  <c r="R452" i="1"/>
  <c r="T451" i="1"/>
  <c r="S451" i="1"/>
  <c r="R451" i="1"/>
  <c r="T450" i="1"/>
  <c r="S450" i="1"/>
  <c r="R450" i="1"/>
  <c r="T449" i="1"/>
  <c r="S449" i="1"/>
  <c r="R449" i="1"/>
  <c r="T448" i="1"/>
  <c r="S448" i="1"/>
  <c r="R448" i="1"/>
  <c r="T447" i="1"/>
  <c r="S447" i="1"/>
  <c r="R447" i="1"/>
  <c r="T446" i="1"/>
  <c r="S446" i="1"/>
  <c r="R446" i="1"/>
  <c r="T445" i="1"/>
  <c r="S445" i="1"/>
  <c r="R445" i="1"/>
  <c r="T444" i="1"/>
  <c r="S444" i="1"/>
  <c r="R444" i="1"/>
  <c r="T443" i="1"/>
  <c r="S443" i="1"/>
  <c r="R443" i="1"/>
  <c r="T442" i="1"/>
  <c r="S442" i="1"/>
  <c r="R442" i="1"/>
  <c r="T441" i="1"/>
  <c r="S441" i="1"/>
  <c r="R441" i="1"/>
  <c r="T440" i="1"/>
  <c r="S440" i="1"/>
  <c r="R440" i="1"/>
  <c r="T439" i="1"/>
  <c r="S439" i="1"/>
  <c r="R439" i="1"/>
  <c r="T438" i="1"/>
  <c r="S438" i="1"/>
  <c r="R438" i="1"/>
  <c r="T437" i="1"/>
  <c r="S437" i="1"/>
  <c r="R437" i="1"/>
  <c r="T436" i="1"/>
  <c r="S436" i="1"/>
  <c r="R436" i="1"/>
  <c r="T435" i="1"/>
  <c r="S435" i="1"/>
  <c r="R435" i="1"/>
  <c r="T434" i="1"/>
  <c r="S434" i="1"/>
  <c r="R434" i="1"/>
  <c r="T433" i="1"/>
  <c r="S433" i="1"/>
  <c r="R433" i="1"/>
  <c r="T432" i="1"/>
  <c r="S432" i="1"/>
  <c r="R432" i="1"/>
  <c r="T431" i="1"/>
  <c r="S431" i="1"/>
  <c r="R431" i="1"/>
  <c r="T430" i="1"/>
  <c r="S430" i="1"/>
  <c r="R430" i="1"/>
  <c r="T429" i="1"/>
  <c r="S429" i="1"/>
  <c r="R429" i="1"/>
  <c r="T428" i="1"/>
  <c r="S428" i="1"/>
  <c r="R428" i="1"/>
  <c r="T427" i="1"/>
  <c r="S427" i="1"/>
  <c r="R427" i="1"/>
  <c r="T426" i="1"/>
  <c r="S426" i="1"/>
  <c r="R426" i="1"/>
  <c r="T425" i="1"/>
  <c r="S425" i="1"/>
  <c r="R425" i="1"/>
  <c r="T424" i="1"/>
  <c r="S424" i="1"/>
  <c r="R424" i="1"/>
  <c r="T423" i="1"/>
  <c r="S423" i="1"/>
  <c r="R423" i="1"/>
  <c r="T422" i="1"/>
  <c r="S422" i="1"/>
  <c r="R422" i="1"/>
  <c r="T421" i="1"/>
  <c r="S421" i="1"/>
  <c r="R421" i="1"/>
  <c r="T420" i="1"/>
  <c r="S420" i="1"/>
  <c r="R420" i="1"/>
  <c r="T419" i="1"/>
  <c r="S419" i="1"/>
  <c r="R419" i="1"/>
  <c r="T418" i="1"/>
  <c r="S418" i="1"/>
  <c r="R418" i="1"/>
  <c r="T417" i="1"/>
  <c r="S417" i="1"/>
  <c r="R417" i="1"/>
  <c r="T416" i="1"/>
  <c r="S416" i="1"/>
  <c r="R416" i="1"/>
  <c r="T415" i="1"/>
  <c r="S415" i="1"/>
  <c r="R415" i="1"/>
  <c r="T414" i="1"/>
  <c r="S414" i="1"/>
  <c r="R414" i="1"/>
  <c r="T413" i="1"/>
  <c r="S413" i="1"/>
  <c r="R413" i="1"/>
  <c r="T412" i="1"/>
  <c r="S412" i="1"/>
  <c r="R412" i="1"/>
  <c r="T411" i="1"/>
  <c r="S411" i="1"/>
  <c r="R411" i="1"/>
  <c r="T410" i="1"/>
  <c r="S410" i="1"/>
  <c r="R410" i="1"/>
  <c r="T409" i="1"/>
  <c r="S409" i="1"/>
  <c r="R409" i="1"/>
  <c r="T408" i="1"/>
  <c r="S408" i="1"/>
  <c r="R408" i="1"/>
  <c r="T407" i="1"/>
  <c r="S407" i="1"/>
  <c r="R407" i="1"/>
  <c r="T406" i="1"/>
  <c r="S406" i="1"/>
  <c r="R406" i="1"/>
  <c r="T405" i="1"/>
  <c r="S405" i="1"/>
  <c r="R405" i="1"/>
  <c r="T404" i="1"/>
  <c r="S404" i="1"/>
  <c r="R404" i="1"/>
  <c r="T403" i="1"/>
  <c r="S403" i="1"/>
  <c r="R403" i="1"/>
  <c r="T402" i="1"/>
  <c r="S402" i="1"/>
  <c r="R402" i="1"/>
  <c r="T401" i="1"/>
  <c r="S401" i="1"/>
  <c r="R401" i="1"/>
  <c r="T400" i="1"/>
  <c r="S400" i="1"/>
  <c r="R400" i="1"/>
  <c r="T399" i="1"/>
  <c r="S399" i="1"/>
  <c r="R399" i="1"/>
  <c r="T398" i="1"/>
  <c r="S398" i="1"/>
  <c r="R398" i="1"/>
  <c r="T397" i="1"/>
  <c r="S397" i="1"/>
  <c r="R397" i="1"/>
  <c r="T396" i="1"/>
  <c r="S396" i="1"/>
  <c r="R396" i="1"/>
  <c r="T395" i="1"/>
  <c r="S395" i="1"/>
  <c r="R395" i="1"/>
  <c r="T394" i="1"/>
  <c r="S394" i="1"/>
  <c r="R394" i="1"/>
  <c r="T393" i="1"/>
  <c r="S393" i="1"/>
  <c r="R393" i="1"/>
  <c r="T392" i="1"/>
  <c r="S392" i="1"/>
  <c r="R392" i="1"/>
  <c r="T391" i="1"/>
  <c r="S391" i="1"/>
  <c r="R391" i="1"/>
  <c r="T390" i="1"/>
  <c r="S390" i="1"/>
  <c r="R390" i="1"/>
  <c r="T389" i="1"/>
  <c r="S389" i="1"/>
  <c r="R389" i="1"/>
  <c r="T388" i="1"/>
  <c r="S388" i="1"/>
  <c r="R388" i="1"/>
  <c r="T387" i="1"/>
  <c r="S387" i="1"/>
  <c r="R387" i="1"/>
  <c r="T386" i="1"/>
  <c r="S386" i="1"/>
  <c r="R386" i="1"/>
  <c r="T385" i="1"/>
  <c r="S385" i="1"/>
  <c r="R385" i="1"/>
  <c r="T384" i="1"/>
  <c r="S384" i="1"/>
  <c r="R384" i="1"/>
  <c r="T383" i="1"/>
  <c r="S383" i="1"/>
  <c r="R383" i="1"/>
  <c r="T382" i="1"/>
  <c r="S382" i="1"/>
  <c r="R382" i="1"/>
  <c r="T381" i="1"/>
  <c r="S381" i="1"/>
  <c r="R381" i="1"/>
  <c r="T380" i="1"/>
  <c r="S380" i="1"/>
  <c r="R380" i="1"/>
  <c r="T379" i="1"/>
  <c r="S379" i="1"/>
  <c r="R379" i="1"/>
  <c r="T378" i="1"/>
  <c r="S378" i="1"/>
  <c r="R378" i="1"/>
  <c r="T377" i="1"/>
  <c r="S377" i="1"/>
  <c r="R377" i="1"/>
  <c r="T376" i="1"/>
  <c r="S376" i="1"/>
  <c r="R376" i="1"/>
  <c r="T375" i="1"/>
  <c r="S375" i="1"/>
  <c r="R375" i="1"/>
  <c r="T374" i="1"/>
  <c r="S374" i="1"/>
  <c r="R374" i="1"/>
  <c r="T373" i="1"/>
  <c r="S373" i="1"/>
  <c r="R373" i="1"/>
  <c r="T372" i="1"/>
  <c r="S372" i="1"/>
  <c r="R372" i="1"/>
  <c r="T371" i="1"/>
  <c r="S371" i="1"/>
  <c r="R371" i="1"/>
  <c r="T370" i="1"/>
  <c r="S370" i="1"/>
  <c r="R370" i="1"/>
  <c r="T369" i="1"/>
  <c r="S369" i="1"/>
  <c r="R369" i="1"/>
  <c r="T368" i="1"/>
  <c r="S368" i="1"/>
  <c r="R368" i="1"/>
  <c r="T367" i="1"/>
  <c r="S367" i="1"/>
  <c r="R367" i="1"/>
  <c r="T366" i="1"/>
  <c r="S366" i="1"/>
  <c r="R366" i="1"/>
  <c r="T365" i="1"/>
  <c r="S365" i="1"/>
  <c r="R365" i="1"/>
  <c r="T364" i="1"/>
  <c r="S364" i="1"/>
  <c r="R364" i="1"/>
  <c r="T363" i="1"/>
  <c r="S363" i="1"/>
  <c r="R363" i="1"/>
  <c r="T362" i="1"/>
  <c r="S362" i="1"/>
  <c r="R362" i="1"/>
  <c r="T361" i="1"/>
  <c r="S361" i="1"/>
  <c r="R361" i="1"/>
  <c r="T360" i="1"/>
  <c r="S360" i="1"/>
  <c r="R360" i="1"/>
  <c r="T359" i="1"/>
  <c r="S359" i="1"/>
  <c r="R359" i="1"/>
  <c r="T358" i="1"/>
  <c r="S358" i="1"/>
  <c r="R358" i="1"/>
  <c r="T357" i="1"/>
  <c r="S357" i="1"/>
  <c r="R357" i="1"/>
  <c r="T356" i="1"/>
  <c r="S356" i="1"/>
  <c r="R356" i="1"/>
  <c r="T355" i="1"/>
  <c r="S355" i="1"/>
  <c r="R355" i="1"/>
  <c r="T354" i="1"/>
  <c r="S354" i="1"/>
  <c r="R354" i="1"/>
  <c r="T353" i="1"/>
  <c r="S353" i="1"/>
  <c r="R353" i="1"/>
  <c r="T352" i="1"/>
  <c r="S352" i="1"/>
  <c r="R352" i="1"/>
  <c r="T351" i="1"/>
  <c r="S351" i="1"/>
  <c r="R351" i="1"/>
  <c r="T350" i="1"/>
  <c r="S350" i="1"/>
  <c r="R350" i="1"/>
  <c r="T349" i="1"/>
  <c r="S349" i="1"/>
  <c r="R349" i="1"/>
  <c r="T348" i="1"/>
  <c r="S348" i="1"/>
  <c r="R348" i="1"/>
  <c r="T347" i="1"/>
  <c r="S347" i="1"/>
  <c r="R347" i="1"/>
  <c r="T346" i="1"/>
  <c r="S346" i="1"/>
  <c r="R346" i="1"/>
  <c r="T345" i="1"/>
  <c r="S345" i="1"/>
  <c r="R345" i="1"/>
  <c r="T344" i="1"/>
  <c r="S344" i="1"/>
  <c r="R344" i="1"/>
  <c r="T343" i="1"/>
  <c r="S343" i="1"/>
  <c r="R343" i="1"/>
  <c r="T342" i="1"/>
  <c r="S342" i="1"/>
  <c r="R342" i="1"/>
  <c r="T341" i="1"/>
  <c r="S341" i="1"/>
  <c r="R341" i="1"/>
  <c r="T340" i="1"/>
  <c r="S340" i="1"/>
  <c r="R340" i="1"/>
  <c r="T339" i="1"/>
  <c r="S339" i="1"/>
  <c r="R339" i="1"/>
  <c r="T338" i="1"/>
  <c r="S338" i="1"/>
  <c r="R338" i="1"/>
  <c r="T337" i="1"/>
  <c r="S337" i="1"/>
  <c r="R337" i="1"/>
  <c r="T336" i="1"/>
  <c r="S336" i="1"/>
  <c r="R336" i="1"/>
  <c r="T335" i="1"/>
  <c r="S335" i="1"/>
  <c r="R335" i="1"/>
  <c r="T334" i="1"/>
  <c r="S334" i="1"/>
  <c r="R334" i="1"/>
  <c r="T333" i="1"/>
  <c r="S333" i="1"/>
  <c r="R333" i="1"/>
  <c r="T332" i="1"/>
  <c r="S332" i="1"/>
  <c r="R332" i="1"/>
  <c r="T331" i="1"/>
  <c r="S331" i="1"/>
  <c r="R331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T321" i="1"/>
  <c r="S321" i="1"/>
  <c r="R321" i="1"/>
  <c r="T320" i="1"/>
  <c r="S320" i="1"/>
  <c r="R320" i="1"/>
  <c r="T319" i="1"/>
  <c r="S319" i="1"/>
  <c r="R319" i="1"/>
  <c r="T318" i="1"/>
  <c r="S318" i="1"/>
  <c r="R318" i="1"/>
  <c r="T317" i="1"/>
  <c r="S317" i="1"/>
  <c r="R317" i="1"/>
  <c r="T316" i="1"/>
  <c r="S316" i="1"/>
  <c r="R316" i="1"/>
  <c r="T315" i="1"/>
  <c r="S315" i="1"/>
  <c r="R315" i="1"/>
  <c r="T314" i="1"/>
  <c r="S314" i="1"/>
  <c r="R314" i="1"/>
  <c r="T313" i="1"/>
  <c r="S313" i="1"/>
  <c r="R313" i="1"/>
  <c r="T312" i="1"/>
  <c r="S312" i="1"/>
  <c r="R312" i="1"/>
  <c r="T311" i="1"/>
  <c r="S311" i="1"/>
  <c r="R311" i="1"/>
  <c r="T310" i="1"/>
  <c r="S310" i="1"/>
  <c r="R310" i="1"/>
  <c r="T309" i="1"/>
  <c r="S309" i="1"/>
  <c r="R309" i="1"/>
  <c r="T308" i="1"/>
  <c r="S308" i="1"/>
  <c r="R308" i="1"/>
  <c r="T307" i="1"/>
  <c r="S307" i="1"/>
  <c r="R307" i="1"/>
  <c r="T306" i="1"/>
  <c r="S306" i="1"/>
  <c r="R306" i="1"/>
  <c r="T305" i="1"/>
  <c r="S305" i="1"/>
  <c r="R305" i="1"/>
  <c r="T304" i="1"/>
  <c r="S304" i="1"/>
  <c r="R304" i="1"/>
  <c r="T303" i="1"/>
  <c r="S303" i="1"/>
  <c r="R303" i="1"/>
  <c r="T302" i="1"/>
  <c r="S302" i="1"/>
  <c r="R302" i="1"/>
  <c r="T301" i="1"/>
  <c r="S301" i="1"/>
  <c r="R301" i="1"/>
  <c r="T300" i="1"/>
  <c r="S300" i="1"/>
  <c r="R300" i="1"/>
  <c r="T299" i="1"/>
  <c r="S299" i="1"/>
  <c r="R299" i="1"/>
  <c r="T298" i="1"/>
  <c r="S298" i="1"/>
  <c r="R298" i="1"/>
  <c r="T297" i="1"/>
  <c r="S297" i="1"/>
  <c r="R297" i="1"/>
  <c r="T296" i="1"/>
  <c r="S296" i="1"/>
  <c r="R296" i="1"/>
  <c r="T295" i="1"/>
  <c r="S295" i="1"/>
  <c r="R295" i="1"/>
  <c r="T294" i="1"/>
  <c r="S294" i="1"/>
  <c r="R294" i="1"/>
  <c r="T293" i="1"/>
  <c r="S293" i="1"/>
  <c r="R293" i="1"/>
  <c r="T292" i="1"/>
  <c r="S292" i="1"/>
  <c r="R292" i="1"/>
  <c r="T291" i="1"/>
  <c r="S291" i="1"/>
  <c r="R291" i="1"/>
  <c r="T290" i="1"/>
  <c r="S290" i="1"/>
  <c r="R290" i="1"/>
  <c r="T289" i="1"/>
  <c r="S289" i="1"/>
  <c r="R289" i="1"/>
  <c r="T288" i="1"/>
  <c r="S288" i="1"/>
  <c r="R288" i="1"/>
  <c r="T287" i="1"/>
  <c r="S287" i="1"/>
  <c r="R287" i="1"/>
  <c r="T286" i="1"/>
  <c r="S286" i="1"/>
  <c r="R286" i="1"/>
  <c r="T285" i="1"/>
  <c r="S285" i="1"/>
  <c r="R285" i="1"/>
  <c r="T284" i="1"/>
  <c r="S284" i="1"/>
  <c r="R284" i="1"/>
  <c r="T283" i="1"/>
  <c r="S283" i="1"/>
  <c r="R283" i="1"/>
  <c r="T282" i="1"/>
  <c r="S282" i="1"/>
  <c r="R282" i="1"/>
  <c r="T281" i="1"/>
  <c r="S281" i="1"/>
  <c r="R281" i="1"/>
  <c r="T280" i="1"/>
  <c r="S280" i="1"/>
  <c r="R280" i="1"/>
  <c r="T279" i="1"/>
  <c r="S279" i="1"/>
  <c r="R279" i="1"/>
  <c r="T278" i="1"/>
  <c r="S278" i="1"/>
  <c r="R278" i="1"/>
  <c r="T277" i="1"/>
  <c r="S277" i="1"/>
  <c r="R277" i="1"/>
  <c r="T276" i="1"/>
  <c r="S276" i="1"/>
  <c r="R276" i="1"/>
  <c r="T275" i="1"/>
  <c r="S275" i="1"/>
  <c r="R275" i="1"/>
  <c r="T274" i="1"/>
  <c r="S274" i="1"/>
  <c r="R274" i="1"/>
  <c r="T273" i="1"/>
  <c r="S273" i="1"/>
  <c r="R273" i="1"/>
  <c r="T272" i="1"/>
  <c r="S272" i="1"/>
  <c r="R272" i="1"/>
  <c r="T271" i="1"/>
  <c r="S271" i="1"/>
  <c r="R271" i="1"/>
  <c r="T270" i="1"/>
  <c r="S270" i="1"/>
  <c r="R270" i="1"/>
  <c r="T269" i="1"/>
  <c r="S269" i="1"/>
  <c r="R269" i="1"/>
  <c r="T268" i="1"/>
  <c r="S268" i="1"/>
  <c r="R268" i="1"/>
  <c r="T267" i="1"/>
  <c r="S267" i="1"/>
  <c r="R267" i="1"/>
  <c r="T266" i="1"/>
  <c r="S266" i="1"/>
  <c r="R266" i="1"/>
  <c r="T265" i="1"/>
  <c r="S265" i="1"/>
  <c r="R265" i="1"/>
  <c r="T264" i="1"/>
  <c r="S264" i="1"/>
  <c r="R264" i="1"/>
  <c r="T263" i="1"/>
  <c r="S263" i="1"/>
  <c r="R263" i="1"/>
  <c r="T262" i="1"/>
  <c r="S262" i="1"/>
  <c r="R262" i="1"/>
  <c r="T261" i="1"/>
  <c r="S261" i="1"/>
  <c r="R261" i="1"/>
  <c r="T260" i="1"/>
  <c r="S260" i="1"/>
  <c r="R260" i="1"/>
  <c r="T259" i="1"/>
  <c r="S259" i="1"/>
  <c r="R259" i="1"/>
  <c r="T258" i="1"/>
  <c r="S258" i="1"/>
  <c r="R258" i="1"/>
  <c r="T257" i="1"/>
  <c r="S257" i="1"/>
  <c r="R257" i="1"/>
  <c r="T256" i="1"/>
  <c r="S256" i="1"/>
  <c r="R256" i="1"/>
  <c r="T255" i="1"/>
  <c r="S255" i="1"/>
  <c r="R255" i="1"/>
  <c r="T254" i="1"/>
  <c r="S254" i="1"/>
  <c r="R254" i="1"/>
  <c r="T253" i="1"/>
  <c r="S253" i="1"/>
  <c r="R253" i="1"/>
  <c r="T252" i="1"/>
  <c r="S252" i="1"/>
  <c r="R252" i="1"/>
  <c r="T251" i="1"/>
  <c r="S251" i="1"/>
  <c r="R251" i="1"/>
  <c r="T250" i="1"/>
  <c r="S250" i="1"/>
  <c r="R250" i="1"/>
  <c r="T249" i="1"/>
  <c r="S249" i="1"/>
  <c r="R249" i="1"/>
  <c r="T248" i="1"/>
  <c r="S248" i="1"/>
  <c r="R248" i="1"/>
  <c r="T247" i="1"/>
  <c r="S247" i="1"/>
  <c r="R247" i="1"/>
  <c r="T246" i="1"/>
  <c r="S246" i="1"/>
  <c r="R246" i="1"/>
  <c r="T245" i="1"/>
  <c r="S245" i="1"/>
  <c r="R245" i="1"/>
  <c r="T244" i="1"/>
  <c r="S244" i="1"/>
  <c r="R244" i="1"/>
  <c r="T243" i="1"/>
  <c r="S243" i="1"/>
  <c r="R243" i="1"/>
  <c r="T242" i="1"/>
  <c r="S242" i="1"/>
  <c r="R242" i="1"/>
  <c r="T241" i="1"/>
  <c r="S241" i="1"/>
  <c r="R241" i="1"/>
  <c r="T240" i="1"/>
  <c r="S240" i="1"/>
  <c r="R240" i="1"/>
  <c r="T239" i="1"/>
  <c r="S239" i="1"/>
  <c r="R239" i="1"/>
  <c r="T238" i="1"/>
  <c r="S238" i="1"/>
  <c r="R238" i="1"/>
  <c r="T237" i="1"/>
  <c r="S237" i="1"/>
  <c r="R237" i="1"/>
  <c r="T236" i="1"/>
  <c r="S236" i="1"/>
  <c r="R236" i="1"/>
  <c r="T235" i="1"/>
  <c r="S235" i="1"/>
  <c r="R235" i="1"/>
  <c r="T234" i="1"/>
  <c r="S234" i="1"/>
  <c r="R234" i="1"/>
  <c r="T233" i="1"/>
  <c r="S233" i="1"/>
  <c r="R233" i="1"/>
  <c r="T232" i="1"/>
  <c r="S232" i="1"/>
  <c r="R232" i="1"/>
  <c r="T231" i="1"/>
  <c r="S231" i="1"/>
  <c r="R231" i="1"/>
  <c r="T230" i="1"/>
  <c r="S230" i="1"/>
  <c r="R230" i="1"/>
  <c r="T229" i="1"/>
  <c r="S229" i="1"/>
  <c r="R229" i="1"/>
  <c r="T228" i="1"/>
  <c r="S228" i="1"/>
  <c r="R228" i="1"/>
  <c r="T227" i="1"/>
  <c r="S227" i="1"/>
  <c r="R227" i="1"/>
  <c r="T226" i="1"/>
  <c r="S226" i="1"/>
  <c r="R226" i="1"/>
  <c r="T225" i="1"/>
  <c r="S225" i="1"/>
  <c r="R225" i="1"/>
  <c r="T224" i="1"/>
  <c r="S224" i="1"/>
  <c r="R224" i="1"/>
  <c r="T223" i="1"/>
  <c r="S223" i="1"/>
  <c r="R223" i="1"/>
  <c r="T222" i="1"/>
  <c r="S222" i="1"/>
  <c r="R222" i="1"/>
  <c r="T221" i="1"/>
  <c r="S221" i="1"/>
  <c r="R221" i="1"/>
  <c r="T220" i="1"/>
  <c r="S220" i="1"/>
  <c r="R220" i="1"/>
  <c r="T219" i="1"/>
  <c r="S219" i="1"/>
  <c r="R219" i="1"/>
  <c r="T218" i="1"/>
  <c r="S218" i="1"/>
  <c r="R218" i="1"/>
  <c r="T217" i="1"/>
  <c r="S217" i="1"/>
  <c r="R217" i="1"/>
  <c r="T216" i="1"/>
  <c r="S216" i="1"/>
  <c r="R216" i="1"/>
  <c r="T215" i="1"/>
  <c r="S215" i="1"/>
  <c r="R215" i="1"/>
  <c r="T214" i="1"/>
  <c r="S214" i="1"/>
  <c r="R214" i="1"/>
  <c r="T213" i="1"/>
  <c r="S213" i="1"/>
  <c r="R213" i="1"/>
  <c r="T212" i="1"/>
  <c r="S212" i="1"/>
  <c r="R212" i="1"/>
  <c r="T211" i="1"/>
  <c r="S211" i="1"/>
  <c r="R211" i="1"/>
  <c r="T210" i="1"/>
  <c r="S210" i="1"/>
  <c r="R210" i="1"/>
  <c r="T209" i="1"/>
  <c r="S209" i="1"/>
  <c r="R209" i="1"/>
  <c r="T208" i="1"/>
  <c r="S208" i="1"/>
  <c r="R208" i="1"/>
  <c r="T207" i="1"/>
  <c r="S207" i="1"/>
  <c r="R207" i="1"/>
  <c r="T206" i="1"/>
  <c r="S206" i="1"/>
  <c r="R206" i="1"/>
  <c r="T205" i="1"/>
  <c r="S205" i="1"/>
  <c r="R205" i="1"/>
  <c r="T204" i="1"/>
  <c r="S204" i="1"/>
  <c r="R204" i="1"/>
  <c r="T203" i="1"/>
  <c r="S203" i="1"/>
  <c r="R203" i="1"/>
  <c r="T202" i="1"/>
  <c r="S202" i="1"/>
  <c r="R202" i="1"/>
  <c r="T201" i="1"/>
  <c r="S201" i="1"/>
  <c r="R201" i="1"/>
  <c r="T200" i="1"/>
  <c r="S200" i="1"/>
  <c r="R200" i="1"/>
  <c r="T199" i="1"/>
  <c r="S199" i="1"/>
  <c r="R199" i="1"/>
  <c r="T198" i="1"/>
  <c r="S198" i="1"/>
  <c r="R198" i="1"/>
  <c r="T197" i="1"/>
  <c r="S197" i="1"/>
  <c r="R197" i="1"/>
  <c r="T196" i="1"/>
  <c r="S196" i="1"/>
  <c r="R196" i="1"/>
  <c r="T195" i="1"/>
  <c r="S195" i="1"/>
  <c r="R195" i="1"/>
  <c r="T194" i="1"/>
  <c r="S194" i="1"/>
  <c r="R194" i="1"/>
  <c r="T193" i="1"/>
  <c r="S193" i="1"/>
  <c r="R193" i="1"/>
  <c r="T192" i="1"/>
  <c r="S192" i="1"/>
  <c r="R192" i="1"/>
  <c r="T191" i="1"/>
  <c r="S191" i="1"/>
  <c r="R191" i="1"/>
  <c r="T190" i="1"/>
  <c r="S190" i="1"/>
  <c r="R190" i="1"/>
  <c r="T189" i="1"/>
  <c r="S189" i="1"/>
  <c r="R189" i="1"/>
  <c r="T188" i="1"/>
  <c r="S188" i="1"/>
  <c r="R188" i="1"/>
  <c r="T187" i="1"/>
  <c r="S187" i="1"/>
  <c r="R187" i="1"/>
  <c r="T186" i="1"/>
  <c r="S186" i="1"/>
  <c r="R186" i="1"/>
  <c r="T185" i="1"/>
  <c r="S185" i="1"/>
  <c r="R185" i="1"/>
  <c r="T184" i="1"/>
  <c r="S184" i="1"/>
  <c r="R184" i="1"/>
  <c r="T183" i="1"/>
  <c r="S183" i="1"/>
  <c r="R183" i="1"/>
  <c r="T182" i="1"/>
  <c r="S182" i="1"/>
  <c r="R182" i="1"/>
  <c r="T181" i="1"/>
  <c r="S181" i="1"/>
  <c r="R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T175" i="1"/>
  <c r="S175" i="1"/>
  <c r="R175" i="1"/>
  <c r="T174" i="1"/>
  <c r="S174" i="1"/>
  <c r="R174" i="1"/>
  <c r="T173" i="1"/>
  <c r="S173" i="1"/>
  <c r="R173" i="1"/>
  <c r="T172" i="1"/>
  <c r="S172" i="1"/>
  <c r="R172" i="1"/>
  <c r="T171" i="1"/>
  <c r="S171" i="1"/>
  <c r="R171" i="1"/>
  <c r="T170" i="1"/>
  <c r="S170" i="1"/>
  <c r="R170" i="1"/>
  <c r="T169" i="1"/>
  <c r="S169" i="1"/>
  <c r="R169" i="1"/>
  <c r="T168" i="1"/>
  <c r="S168" i="1"/>
  <c r="R168" i="1"/>
  <c r="T167" i="1"/>
  <c r="S167" i="1"/>
  <c r="R167" i="1"/>
  <c r="T166" i="1"/>
  <c r="S166" i="1"/>
  <c r="R166" i="1"/>
  <c r="T165" i="1"/>
  <c r="S165" i="1"/>
  <c r="R165" i="1"/>
  <c r="T164" i="1"/>
  <c r="S164" i="1"/>
  <c r="R164" i="1"/>
  <c r="T163" i="1"/>
  <c r="S163" i="1"/>
  <c r="R163" i="1"/>
  <c r="T162" i="1"/>
  <c r="S162" i="1"/>
  <c r="R162" i="1"/>
  <c r="T161" i="1"/>
  <c r="S161" i="1"/>
  <c r="R161" i="1"/>
  <c r="T160" i="1"/>
  <c r="S160" i="1"/>
  <c r="R160" i="1"/>
  <c r="T159" i="1"/>
  <c r="S159" i="1"/>
  <c r="R159" i="1"/>
  <c r="T158" i="1"/>
  <c r="S158" i="1"/>
  <c r="R158" i="1"/>
  <c r="T157" i="1"/>
  <c r="S157" i="1"/>
  <c r="R157" i="1"/>
  <c r="T156" i="1"/>
  <c r="S156" i="1"/>
  <c r="R156" i="1"/>
  <c r="T155" i="1"/>
  <c r="S155" i="1"/>
  <c r="R155" i="1"/>
  <c r="T154" i="1"/>
  <c r="S154" i="1"/>
  <c r="R154" i="1"/>
  <c r="T153" i="1"/>
  <c r="S153" i="1"/>
  <c r="R153" i="1"/>
  <c r="T152" i="1"/>
  <c r="S152" i="1"/>
  <c r="R152" i="1"/>
  <c r="T151" i="1"/>
  <c r="S151" i="1"/>
  <c r="R151" i="1"/>
  <c r="T150" i="1"/>
  <c r="S150" i="1"/>
  <c r="R150" i="1"/>
  <c r="T149" i="1"/>
  <c r="S149" i="1"/>
  <c r="R149" i="1"/>
  <c r="T148" i="1"/>
  <c r="S148" i="1"/>
  <c r="R148" i="1"/>
  <c r="T147" i="1"/>
  <c r="S147" i="1"/>
  <c r="R147" i="1"/>
  <c r="T146" i="1"/>
  <c r="S146" i="1"/>
  <c r="R146" i="1"/>
  <c r="T145" i="1"/>
  <c r="S145" i="1"/>
  <c r="R145" i="1"/>
  <c r="T144" i="1"/>
  <c r="S144" i="1"/>
  <c r="R144" i="1"/>
  <c r="T143" i="1"/>
  <c r="S143" i="1"/>
  <c r="R143" i="1"/>
  <c r="T142" i="1"/>
  <c r="S142" i="1"/>
  <c r="R142" i="1"/>
  <c r="T141" i="1"/>
  <c r="S141" i="1"/>
  <c r="R141" i="1"/>
  <c r="T140" i="1"/>
  <c r="S140" i="1"/>
  <c r="R140" i="1"/>
  <c r="T139" i="1"/>
  <c r="S139" i="1"/>
  <c r="R139" i="1"/>
  <c r="T138" i="1"/>
  <c r="S138" i="1"/>
  <c r="R138" i="1"/>
  <c r="T137" i="1"/>
  <c r="S137" i="1"/>
  <c r="R137" i="1"/>
  <c r="T136" i="1"/>
  <c r="S136" i="1"/>
  <c r="R136" i="1"/>
  <c r="T135" i="1"/>
  <c r="S135" i="1"/>
  <c r="R135" i="1"/>
  <c r="T134" i="1"/>
  <c r="S134" i="1"/>
  <c r="R134" i="1"/>
  <c r="T133" i="1"/>
  <c r="S133" i="1"/>
  <c r="R133" i="1"/>
  <c r="T132" i="1"/>
  <c r="S132" i="1"/>
  <c r="R132" i="1"/>
  <c r="T131" i="1"/>
  <c r="S131" i="1"/>
  <c r="R131" i="1"/>
  <c r="T130" i="1"/>
  <c r="S130" i="1"/>
  <c r="R130" i="1"/>
  <c r="T129" i="1"/>
  <c r="S129" i="1"/>
  <c r="R129" i="1"/>
  <c r="T128" i="1"/>
  <c r="S128" i="1"/>
  <c r="R128" i="1"/>
  <c r="T127" i="1"/>
  <c r="S127" i="1"/>
  <c r="R127" i="1"/>
  <c r="T126" i="1"/>
  <c r="S126" i="1"/>
  <c r="R126" i="1"/>
  <c r="T125" i="1"/>
  <c r="S125" i="1"/>
  <c r="R125" i="1"/>
  <c r="T124" i="1"/>
  <c r="S124" i="1"/>
  <c r="R124" i="1"/>
  <c r="T123" i="1"/>
  <c r="S123" i="1"/>
  <c r="R123" i="1"/>
  <c r="T122" i="1"/>
  <c r="S122" i="1"/>
  <c r="R122" i="1"/>
  <c r="T121" i="1"/>
  <c r="S121" i="1"/>
  <c r="R121" i="1"/>
  <c r="T120" i="1"/>
  <c r="S120" i="1"/>
  <c r="R120" i="1"/>
  <c r="T119" i="1"/>
  <c r="S119" i="1"/>
  <c r="R119" i="1"/>
  <c r="T118" i="1"/>
  <c r="S118" i="1"/>
  <c r="R118" i="1"/>
  <c r="T117" i="1"/>
  <c r="S117" i="1"/>
  <c r="R117" i="1"/>
  <c r="T116" i="1"/>
  <c r="S116" i="1"/>
  <c r="R116" i="1"/>
  <c r="T115" i="1"/>
  <c r="S115" i="1"/>
  <c r="R115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T105" i="1"/>
  <c r="S105" i="1"/>
  <c r="R105" i="1"/>
  <c r="T104" i="1"/>
  <c r="S104" i="1"/>
  <c r="R104" i="1"/>
  <c r="T103" i="1"/>
  <c r="S103" i="1"/>
  <c r="R103" i="1"/>
  <c r="T102" i="1"/>
  <c r="S102" i="1"/>
  <c r="R102" i="1"/>
  <c r="T101" i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7" i="1"/>
  <c r="S67" i="1"/>
  <c r="R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P10" i="2"/>
  <c r="P8" i="2"/>
  <c r="Q10" i="2"/>
  <c r="Q8" i="2"/>
  <c r="M10" i="2"/>
  <c r="M8" i="2"/>
  <c r="R10" i="2"/>
  <c r="R8" i="2"/>
  <c r="V12" i="2"/>
  <c r="N10" i="2"/>
  <c r="N8" i="2"/>
  <c r="U12" i="2"/>
  <c r="L10" i="2"/>
  <c r="T12" i="2"/>
  <c r="T1286" i="2"/>
  <c r="U1286" i="2"/>
  <c r="S1409" i="1"/>
  <c r="O10" i="1"/>
  <c r="O8" i="1"/>
  <c r="K10" i="1"/>
  <c r="K8" i="1"/>
  <c r="V1286" i="2"/>
  <c r="T1409" i="1"/>
  <c r="P10" i="1"/>
  <c r="P8" i="1"/>
  <c r="R1409" i="1"/>
  <c r="N10" i="1"/>
  <c r="N8" i="1"/>
  <c r="T12" i="1"/>
  <c r="L10" i="1"/>
  <c r="S12" i="1"/>
  <c r="J10" i="1"/>
  <c r="J8" i="1"/>
  <c r="R12" i="1"/>
  <c r="L8" i="2"/>
  <c r="T8" i="2"/>
  <c r="U8" i="2"/>
  <c r="V8" i="2"/>
  <c r="U10" i="2"/>
  <c r="V10" i="2"/>
  <c r="T10" i="2"/>
  <c r="S8" i="1"/>
  <c r="S10" i="1"/>
  <c r="T10" i="1"/>
  <c r="L8" i="1"/>
  <c r="T8" i="1"/>
  <c r="R10" i="1"/>
  <c r="R8" i="1"/>
</calcChain>
</file>

<file path=xl/sharedStrings.xml><?xml version="1.0" encoding="utf-8"?>
<sst xmlns="http://schemas.openxmlformats.org/spreadsheetml/2006/main" count="3764" uniqueCount="2441">
  <si>
    <t>Comisión Federal de Electricidad</t>
  </si>
  <si>
    <t>Entidades de Control Directo</t>
  </si>
  <si>
    <t>Petróleos Mexicanos (Consolidado)</t>
  </si>
  <si>
    <t>Unidad de Crédito Público</t>
  </si>
  <si>
    <t>Sector central</t>
  </si>
  <si>
    <t>Erogaciones para los Programas de Apoyo a Ahorradores y Deudores de la Banca</t>
  </si>
  <si>
    <t>Unidad de Política y Control Presupuestario</t>
  </si>
  <si>
    <t>Adeudos de Ejercicios Fiscales Anteriores</t>
  </si>
  <si>
    <t>Unidad de Coordinación con Entidades Federativas</t>
  </si>
  <si>
    <t>Participaciones a Entidades Federativas y Municipios</t>
  </si>
  <si>
    <t>Deuda Pública</t>
  </si>
  <si>
    <t>Instituto de Seguridad y Servicios Sociales de los Trabajadores del Estado</t>
  </si>
  <si>
    <t>GYN</t>
  </si>
  <si>
    <t>Instituto Mexicano del Seguro Social</t>
  </si>
  <si>
    <t>GYR</t>
  </si>
  <si>
    <t>Dirección General de Programación y Presupuesto "A"</t>
  </si>
  <si>
    <t>Aportaciones Federales para Entidades Federativas y Municipios</t>
  </si>
  <si>
    <t>Administración Federal de Servicios Educativos en el Distrito Federal</t>
  </si>
  <si>
    <t>C00</t>
  </si>
  <si>
    <t>Órganos Desconcentrados</t>
  </si>
  <si>
    <t>Oficialía Mayor</t>
  </si>
  <si>
    <t>Previsiones y Aportaciones para los Sistemas de Educación Básica, Normal, Tecnológica y de Adultos</t>
  </si>
  <si>
    <t>Provisiones Salariales y Económicas</t>
  </si>
  <si>
    <t>Instituto de Seguridad Social para las Fuerzas Armadas Mexicanas</t>
  </si>
  <si>
    <t>HXA</t>
  </si>
  <si>
    <t>Entidades apoyadas</t>
  </si>
  <si>
    <t>Aportaciones a Seguridad Social</t>
  </si>
  <si>
    <t>Ramos Generales</t>
  </si>
  <si>
    <t>Centro de Investigación en Alimentación y Desarrollo, A.C.</t>
  </si>
  <si>
    <t>9ZY</t>
  </si>
  <si>
    <t>Centro de Investigación Científica y de Educación Superior de Ensenada, Baja California</t>
  </si>
  <si>
    <t>9ZW</t>
  </si>
  <si>
    <t>Centro de Ingeniería y Desarrollo Industrial</t>
  </si>
  <si>
    <t>9ZU</t>
  </si>
  <si>
    <t>Instituto Potosino de Investigación Científica y Tecnológica, A.C.</t>
  </si>
  <si>
    <t>91W</t>
  </si>
  <si>
    <t>Instituto Nacional de Astrofísica, Óptica y Electrónica</t>
  </si>
  <si>
    <t>91U</t>
  </si>
  <si>
    <t>Instituto de Investigaciones "Dr. José María Luis Mora"</t>
  </si>
  <si>
    <t>91S</t>
  </si>
  <si>
    <t>Instituto de Ecología, A.C.</t>
  </si>
  <si>
    <t>91Q</t>
  </si>
  <si>
    <t>Fondo para el Desarrollo de Recursos Humanos</t>
  </si>
  <si>
    <t>91O</t>
  </si>
  <si>
    <t>El Colegio de San Luis, A.C.</t>
  </si>
  <si>
    <t>91K</t>
  </si>
  <si>
    <t>El Colegio de Michoacán, A.C.</t>
  </si>
  <si>
    <t>91I</t>
  </si>
  <si>
    <t>El Colegio de la Frontera Sur</t>
  </si>
  <si>
    <t>91E</t>
  </si>
  <si>
    <t>El Colegio de la Frontera Norte, A.C.</t>
  </si>
  <si>
    <t>91C</t>
  </si>
  <si>
    <t>CIATEQ, A.C. Centro de Tecnología Avanzada</t>
  </si>
  <si>
    <t>90Y</t>
  </si>
  <si>
    <t>Consejo Nacional de Ciencia y Tecnología</t>
  </si>
  <si>
    <t>90X</t>
  </si>
  <si>
    <t>Centro de Investigaciones y Estudios Superiores en Antropología Social</t>
  </si>
  <si>
    <t>90W</t>
  </si>
  <si>
    <t>Centro de Investigación en Química Aplicada</t>
  </si>
  <si>
    <t>90U</t>
  </si>
  <si>
    <t>Centro de Investigaciones en Óptica, A.C.</t>
  </si>
  <si>
    <t>90S</t>
  </si>
  <si>
    <t>Centro de Investigación Científica de Yucatán, A.C.</t>
  </si>
  <si>
    <t>90Q</t>
  </si>
  <si>
    <t>Centro de Investigaciones Biológicas del Noroeste, S.C.</t>
  </si>
  <si>
    <t>90O</t>
  </si>
  <si>
    <t>Centro de Investigación y Docencia Económicas, A.C.</t>
  </si>
  <si>
    <t>90M</t>
  </si>
  <si>
    <t>Centro de Investigación y Desarrollo Tecnológico en Electroquímica, S.C.</t>
  </si>
  <si>
    <t>90K</t>
  </si>
  <si>
    <t>Centro de Investigación y Asistencia en Tecnología y Diseño del Estado de Jalisco, A.C.</t>
  </si>
  <si>
    <t>90I</t>
  </si>
  <si>
    <t>CIATEC, A.C. "Centro de Innovación Aplicada en Tecnologías Competitivas"</t>
  </si>
  <si>
    <t>90G</t>
  </si>
  <si>
    <t>Centro de Investigación en Materiales Avanzados, S.C.</t>
  </si>
  <si>
    <t>90E</t>
  </si>
  <si>
    <t>Centro de Investigación en Matemáticas, A.C.</t>
  </si>
  <si>
    <t>90C</t>
  </si>
  <si>
    <t>Centro de Investigación en Geografía y Geomática, "Ing. Jorge L. Tamayo", A.C.</t>
  </si>
  <si>
    <t>90A</t>
  </si>
  <si>
    <t>Consejería Adjunta de Control Constitucional y de lo Contencioso</t>
  </si>
  <si>
    <t>Consejería Adjunta de Legislación y Estudios Normativos</t>
  </si>
  <si>
    <t>Consejería Adjunta de Consulta y Estudios Constitucionales</t>
  </si>
  <si>
    <t>Coordinación de Asesores</t>
  </si>
  <si>
    <t>Órgano Interno de Control</t>
  </si>
  <si>
    <t>Dirección General de Administración y de Finanzas</t>
  </si>
  <si>
    <t>Consejería Jurídica del Ejecutivo Federal</t>
  </si>
  <si>
    <t>Tribunales Unitarios Agrarios</t>
  </si>
  <si>
    <t>Tribunal Superior Agrario</t>
  </si>
  <si>
    <t>Tribunales Agrarios</t>
  </si>
  <si>
    <t>Instituto de Administración y Avalúos de Bienes Nacionales</t>
  </si>
  <si>
    <t>A00</t>
  </si>
  <si>
    <t>Dirección General de Recursos Materiales y Servicios Generales</t>
  </si>
  <si>
    <t>Dirección General de Programación y Presupuesto</t>
  </si>
  <si>
    <t>Dirección General de Tecnologías de Información</t>
  </si>
  <si>
    <t>Dirección General de Recursos Humanos</t>
  </si>
  <si>
    <t>Unidad de Evaluación de la Gestión y el Desempeño Gubernamental</t>
  </si>
  <si>
    <t>Unidad de Políticas de Mejora de la Gestión Pública</t>
  </si>
  <si>
    <t>Unidad de Gobierno Digital</t>
  </si>
  <si>
    <t>Unidad de Política de Recursos Humanos de la Administración Pública Federal</t>
  </si>
  <si>
    <t>Subsecretaría de la Función Pública</t>
  </si>
  <si>
    <t>Unidad de Asuntos Jurídicos</t>
  </si>
  <si>
    <t>Dirección General de Información e Integración</t>
  </si>
  <si>
    <t>Coordinación General de Órganos de Vigilancia y Control</t>
  </si>
  <si>
    <t>Dirección General de Controversias y Sanciones en Contrataciones Públicas</t>
  </si>
  <si>
    <t>Dirección General de Responsabilidades y Situación Patrimonial</t>
  </si>
  <si>
    <t>Dirección General de Denuncias e Investigaciones</t>
  </si>
  <si>
    <t>Unidad de Normatividad de Contrataciones Públicas</t>
  </si>
  <si>
    <t>Unidad de Política de Contrataciones Públicas</t>
  </si>
  <si>
    <t>Subsecretaría de Responsabilidades Administrativas y Contrataciones Públicas </t>
  </si>
  <si>
    <t>Dirección General de Auditorías Externas</t>
  </si>
  <si>
    <t>Unidad de Operación Regional y Contraloría Social</t>
  </si>
  <si>
    <t>Unidad de Auditoría Gubernamental</t>
  </si>
  <si>
    <t>Unidad de Control de la Gestión Pública</t>
  </si>
  <si>
    <t>Unidad de Control y Auditoría a Obra Pública</t>
  </si>
  <si>
    <t>Subsecretaría de Control y Auditoría de la Gestión Pública</t>
  </si>
  <si>
    <t>Unidad de Políticas de Transparencia y Cooperación Internacional</t>
  </si>
  <si>
    <t>Dirección General de Comunicación Social</t>
  </si>
  <si>
    <t>Contraloría Interna</t>
  </si>
  <si>
    <t>Secretaría</t>
  </si>
  <si>
    <t>Función Pública</t>
  </si>
  <si>
    <t>FONATUR Mantenimiento Turístico, S.A. de C.V.</t>
  </si>
  <si>
    <t>W3S</t>
  </si>
  <si>
    <t>Fondo Nacional de Fomento al Turismo</t>
  </si>
  <si>
    <t>W3N</t>
  </si>
  <si>
    <t>Consejo de Promoción Turística de México, S.A. de C.V.</t>
  </si>
  <si>
    <t>W3J</t>
  </si>
  <si>
    <t>Corporación de Servicios al Turista Ángeles Verdes</t>
  </si>
  <si>
    <t>B00</t>
  </si>
  <si>
    <t>Instituto de Competitividad Turística</t>
  </si>
  <si>
    <t>Dirección General de Seguimiento y Evaluación</t>
  </si>
  <si>
    <t>Dirección General de Ordenamiento Turístico Sustentable</t>
  </si>
  <si>
    <t>Dirección General de Planeación</t>
  </si>
  <si>
    <t>Dirección General de Integración de Información Sectorial</t>
  </si>
  <si>
    <t>Subsecretaría de Planeación y Política Turística</t>
  </si>
  <si>
    <t>Dirección General de Tecnologías de la Información y Comunicación</t>
  </si>
  <si>
    <t>Dirección General de Desarrollo Institucional y Coordinación Sectorial</t>
  </si>
  <si>
    <t>Dirección General de Administración</t>
  </si>
  <si>
    <t>Dirección General de Verificación y Sanción</t>
  </si>
  <si>
    <t>Dirección General de Certificación Turística</t>
  </si>
  <si>
    <t>Dirección General de Normalización y Calidad Regulatoria Turística</t>
  </si>
  <si>
    <t>Subsecretaría de Calidad y Regulación</t>
  </si>
  <si>
    <t>Dirección General de Impulso al Financiamiento e Inversiones Turísticas</t>
  </si>
  <si>
    <t>Dirección General de Gestión de Destinos</t>
  </si>
  <si>
    <t>Dirección General de Mejora Regulatoria</t>
  </si>
  <si>
    <t>Dirección General de Desarrollo de la Cultura Turística</t>
  </si>
  <si>
    <t>Dirección General de Innovación del Producto Turístico</t>
  </si>
  <si>
    <t>Dirección General de Desarrollo Regional y Fomento Turístico</t>
  </si>
  <si>
    <t>Subsecretaría de Innovación y Desarrollo Turístico</t>
  </si>
  <si>
    <t>Unidad de Coordinación Sectorial y Regional</t>
  </si>
  <si>
    <t>Unidad de Asuntos y Cooperación Internacionales</t>
  </si>
  <si>
    <t>Dirección General de Asuntos Jurídicos</t>
  </si>
  <si>
    <t>Turismo</t>
  </si>
  <si>
    <t>Fondo Nacional para el Fomento de las Artesanías</t>
  </si>
  <si>
    <t>VZG</t>
  </si>
  <si>
    <t>Instituto Mexicano de la Juventud</t>
  </si>
  <si>
    <t>VUY</t>
  </si>
  <si>
    <t>Liconsa, S.A. de C.V.</t>
  </si>
  <si>
    <t>VST</t>
  </si>
  <si>
    <t>Diconsa, S.A. de C.V.</t>
  </si>
  <si>
    <t>VSS</t>
  </si>
  <si>
    <t>Consejo Nacional para el Desarrollo y la Inclusión de las Personas con Discapacidad</t>
  </si>
  <si>
    <t>VRW</t>
  </si>
  <si>
    <t>Consejo Nacional de Evaluación de la Política de Desarrollo Social</t>
  </si>
  <si>
    <t>VQZ</t>
  </si>
  <si>
    <t>Instituto Nacional de las Personas Adultas Mayores</t>
  </si>
  <si>
    <t>V3A</t>
  </si>
  <si>
    <t>Coordinación Nacional del Programa de Desarrollo Humano Oportunidades</t>
  </si>
  <si>
    <t>G00</t>
  </si>
  <si>
    <t>Instituto Nacional de Desarrollo Social</t>
  </si>
  <si>
    <t>D00</t>
  </si>
  <si>
    <t>Dirección General de Participación Social</t>
  </si>
  <si>
    <t>Dirección General de Desarrollo Comunitario</t>
  </si>
  <si>
    <t>Subsecretaría de Desarrollo Comunitario y Participación Social</t>
  </si>
  <si>
    <t>Unidad de Planeación y Relaciones Internacionales</t>
  </si>
  <si>
    <t>Dirección General de Geoestadística y Padrones de Beneficiarios</t>
  </si>
  <si>
    <t>Dirección General de Análisis y Prospectiva</t>
  </si>
  <si>
    <t>Dirección General de Evaluación y Monitoreo de los Programas Sociales</t>
  </si>
  <si>
    <t>Subsecretaría de Prospectiva, Planeación y Evaluación</t>
  </si>
  <si>
    <t>Dirección General de Normatividad y Asuntos Contenciosos</t>
  </si>
  <si>
    <t>Unidad del Abogado General y Comisionado para la Transparencia</t>
  </si>
  <si>
    <t>Dirección General de Procesos y Estructuras Organizacionales</t>
  </si>
  <si>
    <t>Dirección General de Tecnologías de la Información y Comunicaciones</t>
  </si>
  <si>
    <t>Dirección General de Recursos Materiales</t>
  </si>
  <si>
    <t>Dirección General de Seguimiento</t>
  </si>
  <si>
    <t>Dirección General de Atención a Grupos Prioritarios</t>
  </si>
  <si>
    <t>Unidad de Microrregiones</t>
  </si>
  <si>
    <t>Dirección General de Políticas Sociales</t>
  </si>
  <si>
    <t>Dirección General de Opciones Productivas</t>
  </si>
  <si>
    <t>Subsecretaría de Desarrollo Social y Humano</t>
  </si>
  <si>
    <t>Delegación SEDESOL en Zacatecas</t>
  </si>
  <si>
    <t>Delegación SEDESOL en Yucatán</t>
  </si>
  <si>
    <t>Delegación SEDESOL en Veracruz</t>
  </si>
  <si>
    <t>Delegación SEDESOL en Tlaxcala</t>
  </si>
  <si>
    <t>Delegación SEDESOL en Tamaulipas</t>
  </si>
  <si>
    <t>Delegación SEDESOL en Tabasco</t>
  </si>
  <si>
    <t>Delegación SEDESOL en Sonora</t>
  </si>
  <si>
    <t>Delegación SEDESOL en Sinaloa</t>
  </si>
  <si>
    <t>Delegación SEDESOL en San Luis Potosí</t>
  </si>
  <si>
    <t>Delegación SEDESOL en Quintana Roo</t>
  </si>
  <si>
    <t>Delegación SEDESOL en Querétaro</t>
  </si>
  <si>
    <t>Delegación SEDESOL en Puebla</t>
  </si>
  <si>
    <t>Delegación SEDESOL en Oaxaca</t>
  </si>
  <si>
    <t>Delegación SEDESOL en Nuevo León</t>
  </si>
  <si>
    <t>Delegación SEDESOL en Nayarit</t>
  </si>
  <si>
    <t>Delegación SEDESOL en Morelos</t>
  </si>
  <si>
    <t>Delegación SEDESOL en Michoacán</t>
  </si>
  <si>
    <t>Delegación SEDESOL en México</t>
  </si>
  <si>
    <t>Delegación SEDESOL en Jalisco</t>
  </si>
  <si>
    <t>Delegación SEDESOL en Hidalgo</t>
  </si>
  <si>
    <t>Delegación SEDESOL en Guerrero</t>
  </si>
  <si>
    <t>Delegación SEDESOL en Guanajuato</t>
  </si>
  <si>
    <t>Delegación SEDESOL en Durango</t>
  </si>
  <si>
    <t>Delegación SEDESOL en el Distrito Federal</t>
  </si>
  <si>
    <t>Delegación SEDESOL en Chihuahua</t>
  </si>
  <si>
    <t>Delegación SEDESOL en Chiapas</t>
  </si>
  <si>
    <t>Delegación SEDESOL en Colima</t>
  </si>
  <si>
    <t>Delegación SEDESOL en Coahuila</t>
  </si>
  <si>
    <t>Delegación SEDESOL en Campeche</t>
  </si>
  <si>
    <t>Delegación SEDESOL en Baja California Sur</t>
  </si>
  <si>
    <t>Delegación SEDESOL en Baja California</t>
  </si>
  <si>
    <t>Delegación SEDESOL en Aguascalientes</t>
  </si>
  <si>
    <t>Dirección General de Vinculación Interinstitucional</t>
  </si>
  <si>
    <t>Unidad de Coordinación de Delegaciones</t>
  </si>
  <si>
    <t>Unidad de la Oficina de la Secretaría y Comunicación Social</t>
  </si>
  <si>
    <t>Desarrollo Social</t>
  </si>
  <si>
    <t>Instituto Nacional de Investigaciones Nucleares</t>
  </si>
  <si>
    <t>T0Q</t>
  </si>
  <si>
    <t>Instituto Mexicano del Petróleo</t>
  </si>
  <si>
    <t>T0O</t>
  </si>
  <si>
    <t>Instituto de Investigaciones Eléctricas</t>
  </si>
  <si>
    <t>T0K</t>
  </si>
  <si>
    <t>Comisión Nacional para el Uso Eficiente de la Energía</t>
  </si>
  <si>
    <t>E00</t>
  </si>
  <si>
    <t>Comisión Nacional de Hidrocarburos</t>
  </si>
  <si>
    <t>Comisión Reguladora de Energía</t>
  </si>
  <si>
    <t>Comisión Nacional de Seguridad Nuclear y Salvaguardias</t>
  </si>
  <si>
    <t>Dirección General de Gas L.P.</t>
  </si>
  <si>
    <t>Dirección General de Exploración y Explotación de Hidrocarburos</t>
  </si>
  <si>
    <t>Dirección General de Transformación Industrial de Hidrocarburos</t>
  </si>
  <si>
    <t>Subsecretaría de Hidrocarburos</t>
  </si>
  <si>
    <t>Dirección General de Tecnologías de Información y Comunicaciones</t>
  </si>
  <si>
    <t>Dirección General de Recursos Humanos y Materiales</t>
  </si>
  <si>
    <t>Dirección General de Análisis, Seguimiento e Información Eléctrica</t>
  </si>
  <si>
    <t>Dirección General de Distribución y Abastecimiento de Energía Eléctrica, y Recursos Nucleares</t>
  </si>
  <si>
    <t>Dirección General de Generación, Conducción y Transformación de Energía Eléctrica</t>
  </si>
  <si>
    <t>Subsecretaría de Electricidad</t>
  </si>
  <si>
    <t>Dirección General de Eficiencia Energética e Innovación Tecnológica</t>
  </si>
  <si>
    <t>Dirección General de Sustentabilidad</t>
  </si>
  <si>
    <t>Dirección General de Planeación e Información Energéticas</t>
  </si>
  <si>
    <t>Subsecretaría de Planeación y Transición Energética</t>
  </si>
  <si>
    <t>Dirección General de Vinculación y Enlace</t>
  </si>
  <si>
    <t>Dirección General de Comunicación Social</t>
  </si>
  <si>
    <t>Dirección General de Asuntos Internacionales</t>
  </si>
  <si>
    <t>Energía</t>
  </si>
  <si>
    <t>Instituto Nacional de Ciencias Penales</t>
  </si>
  <si>
    <t>SKC</t>
  </si>
  <si>
    <t>Centro Federal de Protección a Personas</t>
  </si>
  <si>
    <t>Centro de Evaluación y Control de Confianza</t>
  </si>
  <si>
    <t>Instituto de Formación Ministerial, Policial y Pericial</t>
  </si>
  <si>
    <t>Centro Nacional de Planeación, Análisis e Información para el Combate a la Delincuencia</t>
  </si>
  <si>
    <t>Dirección General de Procedimientos de Remoción</t>
  </si>
  <si>
    <t>Dirección General de Delitos Cometidos por Servidores Públicos de la Institución</t>
  </si>
  <si>
    <t>Dirección General de Asuntos Internos</t>
  </si>
  <si>
    <t>Dirección General de Evaluación Técnico Jurídica</t>
  </si>
  <si>
    <t>Visitaduría General</t>
  </si>
  <si>
    <t>Dirección General de Seguridad Institucional</t>
  </si>
  <si>
    <t>Dirección General de Servicios Aéreos</t>
  </si>
  <si>
    <t>Dirección General de Control y Registro de Aseguramientos Ministeriales</t>
  </si>
  <si>
    <t>Dirección General de Tecnologías de Información y Comunicaciones</t>
  </si>
  <si>
    <t>Dirección General de Recursos Humanos y Organización</t>
  </si>
  <si>
    <t>Fiscalía Especializada para la Atención de Delitos Electorales</t>
  </si>
  <si>
    <t>Dirección General de Prevención del Delito y Servicios a la Comunidad</t>
  </si>
  <si>
    <t>Dirección General de Atención y Seguimiento a Recomendaciones y Conciliaciones en Materia de Derechos Humanos</t>
  </si>
  <si>
    <t>Dirección General de Promoción de la Cultura en Derechos Humanos, Quejas e Inspección</t>
  </si>
  <si>
    <t>Unidad Especializada de Búsqueda de Personas Desaparecidas</t>
  </si>
  <si>
    <t>Fiscalía Especial para la Atención de Delitos cometidos en contra de la Libertad de Expresión</t>
  </si>
  <si>
    <t>Fiscalía Especial para los Delitos de Violencia contra las Mujeres y Trata de Personas</t>
  </si>
  <si>
    <t>Subprocuraduría de Derechos Humanos, Prevención del Delito y Servicios a la Comunidad</t>
  </si>
  <si>
    <t>Dirección General de Control de Procesos Penales y Amparo en Materia de Delitos Federales</t>
  </si>
  <si>
    <t>Unidad Especializada en Investigación de Delitos de Comercio de Narcóticos destinados al Consumo Final</t>
  </si>
  <si>
    <t>Coordinación General de Investigación</t>
  </si>
  <si>
    <t>Unidad Especializada en Investigación de Delitos Cometidos por Servidores Públicos y contra la Administración de Justicia</t>
  </si>
  <si>
    <t>Unidad Especializada en Investigación de Delitos contra el Ambiente y Previstos en Leyes Especiales</t>
  </si>
  <si>
    <t>Unidad Especializada en Investigación de Delitos Fiscales y Financieros</t>
  </si>
  <si>
    <t>Unidad Especializada en Investigación de Delitos contra los Derechos de Autor y la Propiedad Industrial</t>
  </si>
  <si>
    <t>Subprocuraduría Especializada en Investigación de Delitos Federales</t>
  </si>
  <si>
    <t>Dirección General de Tecnología, Seguridad y Apoyo a la Investigación en Delincuencia Organizada</t>
  </si>
  <si>
    <t>Dirección General de Cuerpo Técnico de Control</t>
  </si>
  <si>
    <t>Dirección General de Apoyo Jurídico y Control Ministerial en Delincuencia Organizada</t>
  </si>
  <si>
    <t>Dirección General de Control de Procesos Penales y Amparo en materia de Delincuencia Organizada</t>
  </si>
  <si>
    <t>Unidad Especializada en Investigación de Asalto y Robo de Vehículos</t>
  </si>
  <si>
    <t>Unidad Especializada en Investigación de Tráfico de Menores, Personas y Órganos</t>
  </si>
  <si>
    <t>Unidad Especializada en Investigación de Delitos en materia de Secuestro</t>
  </si>
  <si>
    <t>Unidad Especializada en Investigación de Operaciones con Recursos de Procedencia Ilícita y de Falsificación o Alteración de Moneda</t>
  </si>
  <si>
    <t>Unidad Especializada en Investigación de Delitos contra la Salud</t>
  </si>
  <si>
    <t>Unidad Especializada en Investigación de Terrorismo, Acopio y Tráfico de Armas</t>
  </si>
  <si>
    <t>Subprocuraduría Especializada en Investigación de Delincuencia Organizada</t>
  </si>
  <si>
    <t>Delegación Estatal en Zacatecas</t>
  </si>
  <si>
    <t>Delegación Estatal en Yucatán</t>
  </si>
  <si>
    <t>Delegación Estatal en Veracruz</t>
  </si>
  <si>
    <t>Delegación Estatal en Tlaxcala</t>
  </si>
  <si>
    <t>Delegación Estatal en Tamaulipas</t>
  </si>
  <si>
    <t>Delegación Estatal en Tabasco</t>
  </si>
  <si>
    <t>Delegación Estatal en Sonora</t>
  </si>
  <si>
    <t>Delegación Estatal en Sinaloa</t>
  </si>
  <si>
    <t>Delegación Estatal en San Luis Potosí</t>
  </si>
  <si>
    <t>Delegación Estatal en Quintana Roo</t>
  </si>
  <si>
    <t>Delegación Estatal en Querétaro</t>
  </si>
  <si>
    <t>Delegación Estatal en Puebla</t>
  </si>
  <si>
    <t>Delegación Estatal en Oaxaca</t>
  </si>
  <si>
    <t>Delegación Estatal en Nuevo León</t>
  </si>
  <si>
    <t>Delegación Estatal en Nayarit</t>
  </si>
  <si>
    <t>Delegación Estatal en Morelos</t>
  </si>
  <si>
    <t>Delegación Estatal en Michoacán</t>
  </si>
  <si>
    <t>Delegación Estatal en México</t>
  </si>
  <si>
    <t>Delegación Estatal en Jalisco</t>
  </si>
  <si>
    <t>Delegación Estatal en Hidalgo</t>
  </si>
  <si>
    <t>Delegación Estatal en Guerrero</t>
  </si>
  <si>
    <t>Delegación Estatal en Guanajuato</t>
  </si>
  <si>
    <t>Delegación Estatal en Durango</t>
  </si>
  <si>
    <t>Delegación Estatal en el Distrito Federal</t>
  </si>
  <si>
    <t>Delegación Estatal en Chihuahua</t>
  </si>
  <si>
    <t>Delegación Estatal en Chiapas</t>
  </si>
  <si>
    <t>Delegación Estatal en Colima</t>
  </si>
  <si>
    <t>Delegación Estatal en Coahuila</t>
  </si>
  <si>
    <t>Delegación Estatal en Campeche</t>
  </si>
  <si>
    <t>Delegación Estatal en Baja California Sur</t>
  </si>
  <si>
    <t>Delegación Estatal en Baja California</t>
  </si>
  <si>
    <t>Delegación Estatal en Aguascalientes</t>
  </si>
  <si>
    <t>Coordinación de Supervisión y Control Regional</t>
  </si>
  <si>
    <t>Dirección General de Control de Juicios de Amparo</t>
  </si>
  <si>
    <t>Dirección General de Control de Procesos Penales Federales</t>
  </si>
  <si>
    <t>Dirección General de Control de Averiguaciones Previas</t>
  </si>
  <si>
    <t>Subprocuraduría de Control Regional, Procedimientos Penales y Amparo</t>
  </si>
  <si>
    <t>Agregadurías Legales, Regionales y Oficinas de Enlace</t>
  </si>
  <si>
    <t>Coordinación de Asuntos Internacionales y Agregadurías</t>
  </si>
  <si>
    <t>Dirección General de Cooperación Internacional</t>
  </si>
  <si>
    <t>Dirección General de Procedimientos Internacionales</t>
  </si>
  <si>
    <t>Dirección General de Análisis Legislativo y Normatividad</t>
  </si>
  <si>
    <t>Dirección General de Constitucionalidad</t>
  </si>
  <si>
    <t>Subprocuraduría Jurídica y de Asuntos Internacionales</t>
  </si>
  <si>
    <t>Dirección General de Laboratorios Criminalísticos</t>
  </si>
  <si>
    <t>Dirección General de Ingenierías Forenses</t>
  </si>
  <si>
    <t>Dirección General de Especialidades Médico Forenses</t>
  </si>
  <si>
    <t>Dirección General de Especialidades Periciales Documentales</t>
  </si>
  <si>
    <t>Coordinación General de Servicios Periciales</t>
  </si>
  <si>
    <t>Dirección General del Servicio de Carrera</t>
  </si>
  <si>
    <t>Dirección General de Formación Profesional</t>
  </si>
  <si>
    <t>Dirección General de Políticas Públicas, Vinculación y Coordinación Interinstitucional</t>
  </si>
  <si>
    <t>Dirección General de Planeación y Proyectos Estratégicos</t>
  </si>
  <si>
    <t>Coordinación de Planeación, Desarrollo e Innovación Institucional</t>
  </si>
  <si>
    <t>Dirección General de Asuntos Policiales Internacionales e INTERPOL</t>
  </si>
  <si>
    <t>Dirección General de Investigación Policial en Apoyo a Mandamientos</t>
  </si>
  <si>
    <t>Dirección General de Apoyo Técnico y Logístico</t>
  </si>
  <si>
    <t>Dirección General del Centro de Comunicaciones</t>
  </si>
  <si>
    <t>Dirección General de Servicios Especiales de Seguridad y de Protección a Personas</t>
  </si>
  <si>
    <t>Dirección General de Mandamientos Ministeriales y Judiciales</t>
  </si>
  <si>
    <t>Policía Federal Ministerial</t>
  </si>
  <si>
    <t>Coordinación General de Información y Análisis Financiero</t>
  </si>
  <si>
    <t>Procuraduría General de la República</t>
  </si>
  <si>
    <t>Instituto Nacional de Ecología y Cambio Climático</t>
  </si>
  <si>
    <t>RJJ</t>
  </si>
  <si>
    <t>Instituto Mexicano de Tecnología del Agua</t>
  </si>
  <si>
    <t>RJE</t>
  </si>
  <si>
    <t>Comisión Nacional Forestal</t>
  </si>
  <si>
    <t>RHQ</t>
  </si>
  <si>
    <t>Comisión Nacional de Áreas Naturales Protegidas</t>
  </si>
  <si>
    <t>F00</t>
  </si>
  <si>
    <t>Procuraduría Federal de Protección al Ambiente</t>
  </si>
  <si>
    <t>Comisión Nacional del Agua</t>
  </si>
  <si>
    <t>Dirección General de Gestión de la Calidad del Aire y Registro de Emisiones y Transferencia de Contaminantes</t>
  </si>
  <si>
    <t>Dirección General de Zona Federal Marítimo Terrestre y Ambientes Costeros</t>
  </si>
  <si>
    <t>Dirección General de Vida Silvestre</t>
  </si>
  <si>
    <t>Dirección General de Gestión Forestal y de Suelos</t>
  </si>
  <si>
    <t>Dirección General de Impacto y Riesgo Ambiental</t>
  </si>
  <si>
    <t>Dirección General de Gestión Integral de Materiales y Actividades Riesgosas</t>
  </si>
  <si>
    <t>Subsecretaría de Gestión para la Protección Ambiental</t>
  </si>
  <si>
    <t>Dirección General de Energía y Actividades Extractivas</t>
  </si>
  <si>
    <t>Dirección General de Fomento Ambiental, Urbano y Turístico</t>
  </si>
  <si>
    <t>Dirección General del Sector Primario y Recursos Naturales Renovables</t>
  </si>
  <si>
    <t>Dirección General de Industria</t>
  </si>
  <si>
    <t>Subsecretaría de Fomento y Normatividad Ambiental</t>
  </si>
  <si>
    <t>Dirección General de Informática y Telecomunicaciones</t>
  </si>
  <si>
    <t>Dirección General de Recursos Materiales, Inmuebles y Servicios</t>
  </si>
  <si>
    <t>Dirección General de Desarrollo Humano y Organización</t>
  </si>
  <si>
    <t>Dirección General de Políticas para el Cambio Climático</t>
  </si>
  <si>
    <t>Dirección General de Política Ambiental e Integración Regional y Sectorial</t>
  </si>
  <si>
    <t>Dirección General de Estadística e Información Ambiental</t>
  </si>
  <si>
    <t>Dirección General de Planeación y Evaluación</t>
  </si>
  <si>
    <t>Subsecretaría de Planeación y Política Ambiental</t>
  </si>
  <si>
    <t>Delegación Federal en Zacatecas</t>
  </si>
  <si>
    <t>Delegación Federal en Yucatán</t>
  </si>
  <si>
    <t>Delegación Federal en Veracruz</t>
  </si>
  <si>
    <t>Delegación Federal en Tlaxcala</t>
  </si>
  <si>
    <t>Delegación Federal en Tamaulipas</t>
  </si>
  <si>
    <t>Delegación Federal en Tabasco</t>
  </si>
  <si>
    <t>Delegación Federal en Sonora</t>
  </si>
  <si>
    <t>Delegación Federal en Sinaloa</t>
  </si>
  <si>
    <t>Delegación Federal en San Luis Potosí</t>
  </si>
  <si>
    <t>Delegación Federal en Quintana Roo</t>
  </si>
  <si>
    <t>Delegación Federal en Querétaro</t>
  </si>
  <si>
    <t>Delegación Federal en Puebla</t>
  </si>
  <si>
    <t>Delegación Federal en Oaxaca</t>
  </si>
  <si>
    <t>Delegación Federal en Nuevo León</t>
  </si>
  <si>
    <t>Delegación Federal en Nayarit</t>
  </si>
  <si>
    <t>Delegación Federal en Morelos</t>
  </si>
  <si>
    <t>Delegación Federal en Michoacán</t>
  </si>
  <si>
    <t>Delegación Federal en México</t>
  </si>
  <si>
    <t>Delegación Federal en Jalisco</t>
  </si>
  <si>
    <t>Delegación Federal en Hidalgo</t>
  </si>
  <si>
    <t>Delegación Federal en Guerrero</t>
  </si>
  <si>
    <t>Delegación Federal en Guanajuato</t>
  </si>
  <si>
    <t>Delegación Federal en Durango</t>
  </si>
  <si>
    <t>Delegación Federal en Chihuahua</t>
  </si>
  <si>
    <t>Delegación Federal en Chiapas</t>
  </si>
  <si>
    <t>Delegación Federal en Colima</t>
  </si>
  <si>
    <t>Delegación Federal en Coahuila</t>
  </si>
  <si>
    <t>Delegación Federal en Campeche</t>
  </si>
  <si>
    <t>Delegación Federal en Baja California Sur</t>
  </si>
  <si>
    <t>Delegación Federal en Baja California</t>
  </si>
  <si>
    <t>Delegación Federal en Aguascalientes</t>
  </si>
  <si>
    <t>Unidad Coordinadora de Participación Social y Transparencia</t>
  </si>
  <si>
    <t>Centro de Educación y Capacitación para el Desarrollo Sustentable</t>
  </si>
  <si>
    <t>Unidad Coordinadora de Delegaciones</t>
  </si>
  <si>
    <t>Coordinación General Jurídica</t>
  </si>
  <si>
    <t>Coordinación General de Comunicación Social</t>
  </si>
  <si>
    <t>Unidad Coordinadora de Asuntos Internacionales</t>
  </si>
  <si>
    <t>Medio Ambiente y Recursos Naturales</t>
  </si>
  <si>
    <t>Fideicomiso Fondo Nacional de Habitaciones Populares</t>
  </si>
  <si>
    <t>QIQ</t>
  </si>
  <si>
    <t>Procuraduría Agraria</t>
  </si>
  <si>
    <t>QEZ</t>
  </si>
  <si>
    <t>Comisión Nacional de Vivienda</t>
  </si>
  <si>
    <t>QCW</t>
  </si>
  <si>
    <t>Registro Agrario Nacional</t>
  </si>
  <si>
    <t>Dirección General de Desarrollo Regional</t>
  </si>
  <si>
    <t>Dirección General de Rescate de Espacios Públicos</t>
  </si>
  <si>
    <t>Dirección General de Desarrollo Urbano, Suelo y Vivienda</t>
  </si>
  <si>
    <t>Unidad de Programas de Apoyo a la Infraestructura y Servicios</t>
  </si>
  <si>
    <t>Subsecretaría de Desarrollo Urbano y Vivienda</t>
  </si>
  <si>
    <t>Dirección General de Capital Humano y Desarrollo Organizacional</t>
  </si>
  <si>
    <t>Dirección General de Programación y Presupuestación</t>
  </si>
  <si>
    <t>Dirección General de Concertación Social</t>
  </si>
  <si>
    <t>Dirección General de Organización Social y Vivienda Rural</t>
  </si>
  <si>
    <t>Dirección General de Desarrollo Agrario</t>
  </si>
  <si>
    <t>Subsecretaría de Desarrollo Agrario</t>
  </si>
  <si>
    <t>Dirección General de Coordinación Metropolitana</t>
  </si>
  <si>
    <t>Coordinación General de Modernización y Vinculación Registral y Catastral</t>
  </si>
  <si>
    <t>Dirección General de Ordenamiento Territorial y de Atención a Zonas de Riesgo</t>
  </si>
  <si>
    <t>Dirección General de la Propiedad Rural</t>
  </si>
  <si>
    <t>Subsecretaría de Ordenamiento Territorial</t>
  </si>
  <si>
    <t>Dirección General de Coordinación de Delegaciones</t>
  </si>
  <si>
    <t>Unidad de Políticas, Planeación y Enlace Institucional</t>
  </si>
  <si>
    <t>Desarrollo Agrario, Territorial y Urbano</t>
  </si>
  <si>
    <t>Comisión Nacional de los Salarios Mínimos</t>
  </si>
  <si>
    <t>PBJ</t>
  </si>
  <si>
    <t>Comité Nacional Mixto de Protección al Salario</t>
  </si>
  <si>
    <t>Procuraduría Federal de la Defensa del Trabajo</t>
  </si>
  <si>
    <t>Dirección General de Tecnologías de la Información</t>
  </si>
  <si>
    <t>Dirección General de Capacitación</t>
  </si>
  <si>
    <t>Dirección General para la Igualdad Laboral</t>
  </si>
  <si>
    <t>Subsecretario de Inclusión Laboral</t>
  </si>
  <si>
    <t>Dirección General de Investigación y Estadísticas del Trabajo</t>
  </si>
  <si>
    <t>Dirección General de Productividad Laboral</t>
  </si>
  <si>
    <t>Coordinación General del Servicio Nacional de Empleo</t>
  </si>
  <si>
    <t>Subsecretaría de Empleo y Productividad Laboral</t>
  </si>
  <si>
    <t>Unidad de Funcionarios Conciliadores</t>
  </si>
  <si>
    <t>Dirección General de Seguridad y Salud en el Trabajo</t>
  </si>
  <si>
    <t>Dirección General de Registro de Asociaciones</t>
  </si>
  <si>
    <t>Dirección General de Inspección Federal del Trabajo</t>
  </si>
  <si>
    <t>Subsecretaría del Trabajo</t>
  </si>
  <si>
    <t>Delegación Federal del Trabajo en el Distrito Federal</t>
  </si>
  <si>
    <t>Delegación Federal del Trabajo en Zacatecas</t>
  </si>
  <si>
    <t>Delegación Federal del Trabajo en Yucatán</t>
  </si>
  <si>
    <t>Delegación Federal del Trabajo en Veracruz</t>
  </si>
  <si>
    <t>Delegación Federal del Trabajo en Tlaxcala</t>
  </si>
  <si>
    <t>Delegación Federal del Trabajo en Tamaulipas</t>
  </si>
  <si>
    <t>Delegación Federal del Trabajo en Tabasco</t>
  </si>
  <si>
    <t>Delegación Federal del Trabajo en Sonora</t>
  </si>
  <si>
    <t>Delegación Federal del Trabajo en Sinaloa</t>
  </si>
  <si>
    <t>Delegación Federal del Trabajo en San Luis Potosí</t>
  </si>
  <si>
    <t>Delegación Federal del Trabajo en Quintana Roo</t>
  </si>
  <si>
    <t>Delegación Federal del Trabajo en Querétaro</t>
  </si>
  <si>
    <t>Delegación Federal del Trabajo en Puebla</t>
  </si>
  <si>
    <t>Delegación Federal del Trabajo en Oaxaca</t>
  </si>
  <si>
    <t>Delegación Federal del Trabajo en Nuevo León</t>
  </si>
  <si>
    <t>Delegación Federal del Trabajo en Nayarit</t>
  </si>
  <si>
    <t>Delegación Federal del Trabajo en Morelos</t>
  </si>
  <si>
    <t>Delegación Federal del Trabajo en Michoacán</t>
  </si>
  <si>
    <t>Delegación Federal del Trabajo en México</t>
  </si>
  <si>
    <t>Delegación Federal del Trabajo en Jalisco</t>
  </si>
  <si>
    <t>Delegación Federal del Trabajo en Hidalgo</t>
  </si>
  <si>
    <t>Delegación Federal del Trabajo en Guerrero</t>
  </si>
  <si>
    <t>Delegación Federal del Trabajo en Guanajuato</t>
  </si>
  <si>
    <t>Delegación Federal del Trabajo en Durango</t>
  </si>
  <si>
    <t>Delegación Federal del Trabajo en Chihuahua</t>
  </si>
  <si>
    <t>Delegación Federal del Trabajo en Chiapas</t>
  </si>
  <si>
    <t>Delegación Federal del Trabajo en Colima</t>
  </si>
  <si>
    <t>Delegación Federal del Trabajo en Coahuila</t>
  </si>
  <si>
    <t>Delegación Federal del Trabajo en Campeche</t>
  </si>
  <si>
    <t>Delegación Federal del Trabajo en Baja California Sur</t>
  </si>
  <si>
    <t>Delegación Federal del Trabajo en Baja California</t>
  </si>
  <si>
    <t>Delegación Federal del Trabajo en Aguascalientes</t>
  </si>
  <si>
    <t>Unidad de Asuntos Internacionales</t>
  </si>
  <si>
    <t>Unidad de Delegaciones Federales del Trabajo</t>
  </si>
  <si>
    <t>Junta Federal de Conciliación y Arbitraje</t>
  </si>
  <si>
    <t>Trabajo y Previsión Social</t>
  </si>
  <si>
    <t>Dirección General de Administración y Finanzas</t>
  </si>
  <si>
    <t>Dirección General de Servicios</t>
  </si>
  <si>
    <t>Dirección General de Investigación y Desarrollo</t>
  </si>
  <si>
    <t>Dirección General de Construcciones Navales</t>
  </si>
  <si>
    <t>Subsecretaría</t>
  </si>
  <si>
    <t>Unidad Jurídica</t>
  </si>
  <si>
    <t>Fuerzas, Regiones, Zonas y Sectores Navales</t>
  </si>
  <si>
    <t>Estado Mayor General de la Armada</t>
  </si>
  <si>
    <t>Junta Naval</t>
  </si>
  <si>
    <t>Junta de Almirantes</t>
  </si>
  <si>
    <t>Inspección y Contraloría General de Marina</t>
  </si>
  <si>
    <t>Marina</t>
  </si>
  <si>
    <t>Sistema Nacional para el Desarrollo Integral de la Familia</t>
  </si>
  <si>
    <t>NHK</t>
  </si>
  <si>
    <t>Instituto Nacional de Salud Pública</t>
  </si>
  <si>
    <t>NDY</t>
  </si>
  <si>
    <t>Instituto Nacional de Rehabilitación</t>
  </si>
  <si>
    <t>NDF</t>
  </si>
  <si>
    <t>Instituto Nacional de Perinatología Isidro Espinosa de los Reyes</t>
  </si>
  <si>
    <t>NDE</t>
  </si>
  <si>
    <t>Instituto Nacional de Pediatría</t>
  </si>
  <si>
    <t>NCZ</t>
  </si>
  <si>
    <t>Instituto Nacional de Neurología y Neurocirugía Manuel Velasco Suárez</t>
  </si>
  <si>
    <t>NCK</t>
  </si>
  <si>
    <t>Instituto Nacional de Medicina Genómica</t>
  </si>
  <si>
    <t>NCH</t>
  </si>
  <si>
    <t>Instituto Nacional de Ciencias Médicas y Nutrición Salvador Zubirán</t>
  </si>
  <si>
    <t>NCG</t>
  </si>
  <si>
    <t>Instituto Nacional de Geriatría</t>
  </si>
  <si>
    <t>NCE</t>
  </si>
  <si>
    <t>Instituto Nacional de Enfermedades Respiratorias Ismael Cosío Villegas</t>
  </si>
  <si>
    <t>NCD</t>
  </si>
  <si>
    <t>Instituto Nacional de Cardiología Ignacio Chávez</t>
  </si>
  <si>
    <t>NCA</t>
  </si>
  <si>
    <t>Instituto Nacional de Cancerología</t>
  </si>
  <si>
    <t>NBV</t>
  </si>
  <si>
    <t>Hospital Regional de Alta Especialidad de Ixtapaluca</t>
  </si>
  <si>
    <t>NBU</t>
  </si>
  <si>
    <t>Hospital Regional de Alta Especialidad de Ciudad Victoria "Bicentenario 2010"</t>
  </si>
  <si>
    <t>NBT</t>
  </si>
  <si>
    <t>Hospital Regional de Alta Especialidad de la Península de Yucatán</t>
  </si>
  <si>
    <t>NBS</t>
  </si>
  <si>
    <t>Hospital Regional de Alta Especialidad de Oaxaca</t>
  </si>
  <si>
    <t>NBR</t>
  </si>
  <si>
    <t>Hospital Regional de Alta Especialidad del Bajío</t>
  </si>
  <si>
    <t>NBQ</t>
  </si>
  <si>
    <t>Hospital Infantil de México Federico Gómez</t>
  </si>
  <si>
    <t>NBG</t>
  </si>
  <si>
    <t>Hospital General de México</t>
  </si>
  <si>
    <t>NBD</t>
  </si>
  <si>
    <t>Hospital General "Dr. Manuel Gea González"</t>
  </si>
  <si>
    <t>NBB</t>
  </si>
  <si>
    <t>Hospital Juárez de México</t>
  </si>
  <si>
    <t>NAW</t>
  </si>
  <si>
    <t>Centros de Integración Juvenil, A.C.</t>
  </si>
  <si>
    <t>M7K</t>
  </si>
  <si>
    <t>Instituto Nacional de Psiquiatría Ramón de la Fuente Muñiz</t>
  </si>
  <si>
    <t>M7F</t>
  </si>
  <si>
    <t>Centro Regional de Alta Especialidad de Chiapas</t>
  </si>
  <si>
    <t>M7A</t>
  </si>
  <si>
    <t>Centro Nacional para la Prevención y el Control de las Adicciones</t>
  </si>
  <si>
    <t>X00</t>
  </si>
  <si>
    <t>Comisión Nacional de Bioética</t>
  </si>
  <si>
    <t>V00</t>
  </si>
  <si>
    <t>Comisión Nacional de Protección Social en Salud</t>
  </si>
  <si>
    <t>U00</t>
  </si>
  <si>
    <t>Centro Nacional de Excelencia Tecnológica en Salud</t>
  </si>
  <si>
    <t>T00</t>
  </si>
  <si>
    <t>Comisión Federal para la Protección contra Riesgos Sanitarios</t>
  </si>
  <si>
    <t>S00</t>
  </si>
  <si>
    <t>Centro Nacional para la Salud de la Infancia y la Adolescencia</t>
  </si>
  <si>
    <t>R00</t>
  </si>
  <si>
    <t>Centro Nacional de Trasplantes</t>
  </si>
  <si>
    <t>Q00</t>
  </si>
  <si>
    <t>Centro Nacional de Programas Preventivos y Control de Enfermedades</t>
  </si>
  <si>
    <t>O00</t>
  </si>
  <si>
    <t>Servicios de Atención Psiquiátrica</t>
  </si>
  <si>
    <t>N00</t>
  </si>
  <si>
    <t>Comisión Nacional de Arbitraje Médico</t>
  </si>
  <si>
    <t>M00</t>
  </si>
  <si>
    <t>Centro Nacional de Equidad de Género y Salud Reproductiva</t>
  </si>
  <si>
    <t>L00</t>
  </si>
  <si>
    <t>Centro Nacional para la Prevención y el Control del VIH/SIDA</t>
  </si>
  <si>
    <t>K00</t>
  </si>
  <si>
    <t>Centro Nacional de la Transfusión Sanguínea</t>
  </si>
  <si>
    <t>I00</t>
  </si>
  <si>
    <t>Administración del Patrimonio de la Beneficencia Pública</t>
  </si>
  <si>
    <t>Dirección General de Evaluación del Desempeño</t>
  </si>
  <si>
    <t>Dirección General de Información en Salud</t>
  </si>
  <si>
    <t>Dirección General de Planeación y Desarrollo en Salud</t>
  </si>
  <si>
    <t>Dirección General de Calidad y Educación en Salud</t>
  </si>
  <si>
    <t>Subsecretaría de Integración y Desarrollo del Sector Salud</t>
  </si>
  <si>
    <t>Dirección General de Desarrollo de la Infraestructura Física</t>
  </si>
  <si>
    <t>Dirección General de Programación, Organización y Presupuesto</t>
  </si>
  <si>
    <t>Subsecretaría de Administración y Finanzas (Oficialía Mayor)</t>
  </si>
  <si>
    <t>Dirección General de Epidemiología</t>
  </si>
  <si>
    <t>Secretariado Técnico del Consejo Nacional para la Prevención de Accidentes</t>
  </si>
  <si>
    <t>Secretariado Técnico del Consejo Nacional de Salud Mental</t>
  </si>
  <si>
    <t>Dirección General de Promoción de la Salud</t>
  </si>
  <si>
    <t>Subsecretaría de Prevención y Promoción de la Salud</t>
  </si>
  <si>
    <t>Comisión Nacional contra las Adicciones</t>
  </si>
  <si>
    <t>Dirección General de Relaciones Internacionales</t>
  </si>
  <si>
    <t>Secretariado Técnico del Consejo Nacional de Salud</t>
  </si>
  <si>
    <t>Unidad Coordinadora de Vinculación y Participación Social</t>
  </si>
  <si>
    <t>Comisión Coordinadora de Institutos Nacionales de Salud y Hospitales de Alta Especialidad</t>
  </si>
  <si>
    <t>Unidad de Análisis Económico</t>
  </si>
  <si>
    <t>Coordinación General de Asuntos Jurídicos y Derechos Humanos</t>
  </si>
  <si>
    <t>Salud</t>
  </si>
  <si>
    <t>Televisión Metropolitana, S.A. de C.V.</t>
  </si>
  <si>
    <t>MHL</t>
  </si>
  <si>
    <t>Universidad Autónoma Agraria Antonio Narro</t>
  </si>
  <si>
    <t>MGH</t>
  </si>
  <si>
    <t>Patronato de Obras e Instalaciones del Instituto Politécnico Nacional</t>
  </si>
  <si>
    <t>MGC</t>
  </si>
  <si>
    <t>Instituto Mexicano de la Radio</t>
  </si>
  <si>
    <t>MDL</t>
  </si>
  <si>
    <t>Instituto Nacional de la Infraestructura Física Educativa</t>
  </si>
  <si>
    <t>MDE</t>
  </si>
  <si>
    <t>Instituto Mexicano de Cinematografía</t>
  </si>
  <si>
    <t>MDC</t>
  </si>
  <si>
    <t>Instituto Nacional de Lenguas Indígenas</t>
  </si>
  <si>
    <t>MDB</t>
  </si>
  <si>
    <t>Instituto Nacional para la Educación de los Adultos</t>
  </si>
  <si>
    <t>MDA</t>
  </si>
  <si>
    <t>Fideicomiso para la Cineteca Nacional</t>
  </si>
  <si>
    <t>L9Y</t>
  </si>
  <si>
    <t>Fideicomiso de los Sistemas Normalizado de Competencia Laboral y de Certificación de Competencia Laboral</t>
  </si>
  <si>
    <t>L9T</t>
  </si>
  <si>
    <t>Estudios Churubusco Azteca, S.A.</t>
  </si>
  <si>
    <t>L8P</t>
  </si>
  <si>
    <t>El Colegio de México, A.C.</t>
  </si>
  <si>
    <t>L8K</t>
  </si>
  <si>
    <t>Educal, S.A. de C.V.</t>
  </si>
  <si>
    <t>L8G</t>
  </si>
  <si>
    <t>Consejo Nacional de Fomento Educativo</t>
  </si>
  <si>
    <t>L6W</t>
  </si>
  <si>
    <t>Compañía Operadora del Centro Cultural y Turístico de Tijuana, S.A. de C.V.</t>
  </si>
  <si>
    <t>L6U</t>
  </si>
  <si>
    <t>Comisión Nacional de Libros de Texto Gratuitos</t>
  </si>
  <si>
    <t>L6J</t>
  </si>
  <si>
    <t>Comisión Nacional de Cultura Física y Deporte</t>
  </si>
  <si>
    <t>L6I</t>
  </si>
  <si>
    <t>Comisión de Operación y Fomento de Actividades Académicas del Instituto Politécnico Nacional</t>
  </si>
  <si>
    <t>L6H</t>
  </si>
  <si>
    <t>Colegio Nacional de Educación Profesional Técnica</t>
  </si>
  <si>
    <t>L5X</t>
  </si>
  <si>
    <t>Colegio de Bachilleres</t>
  </si>
  <si>
    <t>L5N</t>
  </si>
  <si>
    <t>Centro de Investigación y de Estudios Avanzados del Instituto Politécnico Nacional</t>
  </si>
  <si>
    <t>L4J</t>
  </si>
  <si>
    <t>Centro de Enseñanza Técnica Industrial</t>
  </si>
  <si>
    <t>L3P</t>
  </si>
  <si>
    <t>Centro de Capacitación Cinematográfica, A.C.</t>
  </si>
  <si>
    <t>L3N</t>
  </si>
  <si>
    <t>Universidad Nacional Autónoma de México</t>
  </si>
  <si>
    <t>A3Q</t>
  </si>
  <si>
    <t>Universidad Autónoma Metropolitana</t>
  </si>
  <si>
    <t>A2M</t>
  </si>
  <si>
    <t>Fondo de Cultura Económica</t>
  </si>
  <si>
    <t>MAR</t>
  </si>
  <si>
    <t>Coordinación Nacional del Servicio Profesional Docente</t>
  </si>
  <si>
    <t>Universidad Abierta y a Distancia de México</t>
  </si>
  <si>
    <t>Instituto Nacional de Estudios Históricos de las Revoluciones de México</t>
  </si>
  <si>
    <t>J00</t>
  </si>
  <si>
    <t>Instituto Nacional del Derecho de Autor</t>
  </si>
  <si>
    <t>Consejo Nacional para la Cultura y las Artes</t>
  </si>
  <si>
    <t>H00</t>
  </si>
  <si>
    <t>Comisión de Apelación y Arbitraje del Deporte</t>
  </si>
  <si>
    <t>Radio Educación</t>
  </si>
  <si>
    <t>Instituto Nacional de Bellas Artes y Literatura</t>
  </si>
  <si>
    <t>Instituto Nacional de Antropología e Historia</t>
  </si>
  <si>
    <t>XE-IPN Canal 11</t>
  </si>
  <si>
    <t>B01</t>
  </si>
  <si>
    <t>Instituto Politécnico Nacional</t>
  </si>
  <si>
    <t>Universidad Pedagógica Nacional</t>
  </si>
  <si>
    <t>Dirección General de Innovación, Calidad y Organización</t>
  </si>
  <si>
    <t>Dirección General de Recursos Materiales y Servicios</t>
  </si>
  <si>
    <t>Dirección General de Personal</t>
  </si>
  <si>
    <t>Dirección General de Presupuesto y Recursos Financieros</t>
  </si>
  <si>
    <t>Dirección General del Bachillerato</t>
  </si>
  <si>
    <t>Dirección General de Educación en Ciencia y Tecnología del Mar</t>
  </si>
  <si>
    <t>Dirección General de Centros de Formación para el Trabajo</t>
  </si>
  <si>
    <t>Dirección General de Educación Tecnológica Industrial</t>
  </si>
  <si>
    <t>Dirección General de Educación Tecnológica Agropecuaria</t>
  </si>
  <si>
    <t>Subsecretaría de Educación Media Superior</t>
  </si>
  <si>
    <t>Dirección General de Educación Superior para Profesionales de la Educación</t>
  </si>
  <si>
    <t>Coordinación General de Universidades Tecnológicas y Politécnicas</t>
  </si>
  <si>
    <t>Dirección General de Educación Superior Tecnológica</t>
  </si>
  <si>
    <t>Dirección General de Profesiones</t>
  </si>
  <si>
    <t>Dirección General de Educación Superior Universitaria</t>
  </si>
  <si>
    <t>Subsecretaría de Educación Superior</t>
  </si>
  <si>
    <t>Dirección General de Formación Continua de Maestros en Servicio</t>
  </si>
  <si>
    <t>Dirección General de Educación Indígena</t>
  </si>
  <si>
    <t>Dirección General de Desarrollo Curricular</t>
  </si>
  <si>
    <t>Dirección General de Materiales e Informática Educativa</t>
  </si>
  <si>
    <t>Dirección General de Desarrollo de la Gestión e Innovación Educativa</t>
  </si>
  <si>
    <t>Subsecretaría de Educación Básica</t>
  </si>
  <si>
    <t>Dirección General de Televisión Educativa</t>
  </si>
  <si>
    <t>Coordinación Nacional de Carrera Magisterial</t>
  </si>
  <si>
    <t>Dirección General de Evaluación de Políticas</t>
  </si>
  <si>
    <t>Dirección General de Acreditación, Incorporación y Revalidación</t>
  </si>
  <si>
    <t>Dirección General de Planeación y Estadística Educativa</t>
  </si>
  <si>
    <t>Subsecretaría de Planeación y Evaluación de Políticas Educativas</t>
  </si>
  <si>
    <t>Coordinación de Órganos Desconcentrados y del Sector Paraestatal</t>
  </si>
  <si>
    <t>Oficina de Servicios Federales de Apoyo a la Educación en el Estado de Zacatecas</t>
  </si>
  <si>
    <t>Oficina de Servicios Federales de Apoyo a la Educación en el Estado de Yucatán</t>
  </si>
  <si>
    <t>Oficina de Servicios Federales de Apoyo a la Educación en el Estado de Veracruz</t>
  </si>
  <si>
    <t>Oficina de Servicios Federales de Apoyo a la Educación en el Estado de Tlaxcala</t>
  </si>
  <si>
    <t>Oficina de Servicios Federales de Apoyo a la Educación en el Estado de Tamaulipas</t>
  </si>
  <si>
    <t>Oficina de Servicios Federales de Apoyo a la Educación en el Estado de Tabasco</t>
  </si>
  <si>
    <t>Oficina de Servicios Federales de Apoyo a la Educación en el Estado de Sonora</t>
  </si>
  <si>
    <t>Oficina de Servicios Federales de Apoyo a la Educación en el Estado de Sinaloa</t>
  </si>
  <si>
    <t>Oficina de Servicios Federales de Apoyo a la Educación en el Estado de San Luis Potosí</t>
  </si>
  <si>
    <t>Oficina de Servicios Federales de Apoyo a la Educación en el Estado de Quintana Roo</t>
  </si>
  <si>
    <t>Oficina de Servicios Federales de Apoyo a la Educación en el Estado de Querétaro</t>
  </si>
  <si>
    <t>Oficina de Servicios Federales de Apoyo a la Educación en el Estado de Puebla</t>
  </si>
  <si>
    <t>Oficina de Servicios Federales de Apoyo a la Educación en el Estado de Oaxaca</t>
  </si>
  <si>
    <t>Oficina de Servicios Federales de Apoyo a la Educación en el Estado de Nuevo León</t>
  </si>
  <si>
    <t>Oficina de Servicios Federales de Apoyo a la Educación en el Estado de Nayarit</t>
  </si>
  <si>
    <t>Oficina de Servicios Federales de Apoyo a la Educación en el Estado de Morelos</t>
  </si>
  <si>
    <t>Oficina de Servicios Federales de Apoyo a la Educación en el Estado de Michoacán</t>
  </si>
  <si>
    <t>Oficina de Servicios Federales de Apoyo a la Educación en el Estado de México</t>
  </si>
  <si>
    <t>Oficina de Servicios Federales de Apoyo a la Educación en el Estado de Jalisco</t>
  </si>
  <si>
    <t>Oficina de Servicios Federales de Apoyo a la Educación en el Estado de Hidalgo</t>
  </si>
  <si>
    <t>Oficina de Servicios Federales de Apoyo a la Educación en el Estado de Guerrero</t>
  </si>
  <si>
    <t>Oficina de Servicios Federales de Apoyo a la Educación en el Estado de Guanajuato</t>
  </si>
  <si>
    <t>Oficina de Servicios Federales de Apoyo a la Educación en el Estado de Durango</t>
  </si>
  <si>
    <t>Oficina de Servicios Federales de Apoyo a la Educación en el Estado de Chihuahua</t>
  </si>
  <si>
    <t>Oficina de Servicios Federales de Apoyo a la Educación en el Estado de Chiapas</t>
  </si>
  <si>
    <t>Oficina de Servicios Federales de Apoyo a la Educación en el Estado de Colima</t>
  </si>
  <si>
    <t>Oficina de Servicios Federales de Apoyo a la Educación en el Estado de Coahuila</t>
  </si>
  <si>
    <t>Oficina de Servicios Federales de Apoyo a la Educación en el Estado de Campeche</t>
  </si>
  <si>
    <t>Oficina de Servicios Federales de Apoyo a la Educación en el Estado de Baja California Sur</t>
  </si>
  <si>
    <t>Oficina de Servicios Federales de Apoyo a la Educación en el Estado de Baja California</t>
  </si>
  <si>
    <t>Oficina de Servicios Federales de Apoyo a la Educación en el Estado de Aguascalientes</t>
  </si>
  <si>
    <t>Unidad de Coordinación Ejecutiva</t>
  </si>
  <si>
    <t>Coordinación General de Educación Intercultural y Bilingüe</t>
  </si>
  <si>
    <t>Coordinación General de Oficinas de Servicios Federales de Apoyo a la Educación</t>
  </si>
  <si>
    <t>Educación Pública</t>
  </si>
  <si>
    <t>Servicio Geológico Mexicano</t>
  </si>
  <si>
    <t>LAU</t>
  </si>
  <si>
    <t>Procuraduría Federal del Consumidor</t>
  </si>
  <si>
    <t>LAT</t>
  </si>
  <si>
    <t>ProMéxico</t>
  </si>
  <si>
    <t>K2W</t>
  </si>
  <si>
    <t>Centro Nacional de Metrología</t>
  </si>
  <si>
    <t>K2H</t>
  </si>
  <si>
    <t>Instituto Nacional del Emprendedor</t>
  </si>
  <si>
    <t>Instituto Nacional de la Economía Social</t>
  </si>
  <si>
    <t>Comisión Federal de Mejora Regulatoria</t>
  </si>
  <si>
    <t>Dirección General de Reglas de Comercio Internacional</t>
  </si>
  <si>
    <t>Dirección General para Europa y África</t>
  </si>
  <si>
    <t>Dirección General de Comercio Internacional de Servicios e Inversión</t>
  </si>
  <si>
    <t>Unidad de Negociaciones Internacionales </t>
  </si>
  <si>
    <t>Dirección General de Comercio Internacional de Bienes</t>
  </si>
  <si>
    <t>Dirección General para América del Norte</t>
  </si>
  <si>
    <t>Dirección General de Consultoría Jurídica de Comercio Internacional</t>
  </si>
  <si>
    <t>Dirección General para Asia, Oceanía y Organismos Multilaterales</t>
  </si>
  <si>
    <t>Subsecretaría de Comercio Exterior</t>
  </si>
  <si>
    <t>Unidad de compras de Gobierno</t>
  </si>
  <si>
    <t>Unidad de Prácticas Comerciales Internacionales</t>
  </si>
  <si>
    <t>Dirección General de Industrias Pesadas y de Alta Tecnología</t>
  </si>
  <si>
    <t>Dirección General de Comercio Exterior</t>
  </si>
  <si>
    <t>Dirección General de Industrias Ligeras</t>
  </si>
  <si>
    <t>Dirección General de Innovación, Servicios y Comercio Interior</t>
  </si>
  <si>
    <t>Subsecretaría de Industria y Comercio</t>
  </si>
  <si>
    <t>Unidad de Diseño e Implementación de Políticas Públicas para la Productividad</t>
  </si>
  <si>
    <t>Secretariado Técnico de la Competitividad</t>
  </si>
  <si>
    <t>Dirección General de Normatividad Mercantil</t>
  </si>
  <si>
    <t>Dirección General de Inversión Extranjera</t>
  </si>
  <si>
    <t>Dirección General de Normas</t>
  </si>
  <si>
    <t>Subsecretaría de Competitividad y Normatividad</t>
  </si>
  <si>
    <t>Dirección General de Desarrollo Minero</t>
  </si>
  <si>
    <t>Dirección General de Regulación Minera</t>
  </si>
  <si>
    <t>Coordinación General de Minería</t>
  </si>
  <si>
    <t>Subdelegación en el Puerto de Veracruz</t>
  </si>
  <si>
    <t>Subdelegación en Poza Rica</t>
  </si>
  <si>
    <t>Subdelegación en Coatzacoalcos</t>
  </si>
  <si>
    <t>Subdelegación en Tampico</t>
  </si>
  <si>
    <t>Subdelegación en Reynosa</t>
  </si>
  <si>
    <t>Subdelegación en Nuevo Laredo</t>
  </si>
  <si>
    <t>Subdelegación en Matamoros</t>
  </si>
  <si>
    <t>Subdelegación en San Luis Río Colorado</t>
  </si>
  <si>
    <t>Subdelegación en Nogales</t>
  </si>
  <si>
    <t>Subdelegación en Ciudad Obregón</t>
  </si>
  <si>
    <t>Subdelegación en Cancún</t>
  </si>
  <si>
    <t>Subdelegación en Chilpancingo</t>
  </si>
  <si>
    <t>Subdelegación en Celaya</t>
  </si>
  <si>
    <t>Subdelegación en Gómez Palacio</t>
  </si>
  <si>
    <t>Subdelegación en Ciudad Juárez</t>
  </si>
  <si>
    <t>Subdelegación en Tapachula</t>
  </si>
  <si>
    <t>Subdelegación en Torreón</t>
  </si>
  <si>
    <t>Subdelegación en Piedras Negras</t>
  </si>
  <si>
    <t>Subdelegación en Tijuana</t>
  </si>
  <si>
    <t>Delegación en Zacatecas</t>
  </si>
  <si>
    <t>Delegación en Yucatán</t>
  </si>
  <si>
    <t>Delegación en Veracruz</t>
  </si>
  <si>
    <t>Delegación en Tlaxcala</t>
  </si>
  <si>
    <t>Delegación en Tamaulipas</t>
  </si>
  <si>
    <t>Delegación en Tabasco</t>
  </si>
  <si>
    <t>Delegación en Sonora</t>
  </si>
  <si>
    <t>Delegación en Sinaloa</t>
  </si>
  <si>
    <t>Delegación en San Luis Potosí</t>
  </si>
  <si>
    <t>Delegación en Quintana Roo</t>
  </si>
  <si>
    <t>Delegación en Querétaro</t>
  </si>
  <si>
    <t>Delegación en Puebla</t>
  </si>
  <si>
    <t>Delegación en Oaxaca</t>
  </si>
  <si>
    <t>Delegación en Nuevo León</t>
  </si>
  <si>
    <t>Delegación en Nayarit</t>
  </si>
  <si>
    <t>Delegación en Morelos</t>
  </si>
  <si>
    <t>Delegación en Michoacán</t>
  </si>
  <si>
    <t>Delegación en México</t>
  </si>
  <si>
    <t>Delegación en Jalisco</t>
  </si>
  <si>
    <t>Delegación en Hidalgo</t>
  </si>
  <si>
    <t>Delegación en Guerrero</t>
  </si>
  <si>
    <t>Delegación en Guanajuato</t>
  </si>
  <si>
    <t>Delegación en Durango</t>
  </si>
  <si>
    <t>Delegación en Distrito Federal</t>
  </si>
  <si>
    <t>Delegación en Chihuahua</t>
  </si>
  <si>
    <t>Delegación en Chiapas</t>
  </si>
  <si>
    <t>Delegación en Colima</t>
  </si>
  <si>
    <t>Delegación en Coahuila</t>
  </si>
  <si>
    <t>Delegación en Campeche</t>
  </si>
  <si>
    <t>Delegación en Baja California Sur</t>
  </si>
  <si>
    <t>Delegación en Baja California</t>
  </si>
  <si>
    <t>Delegación en Aguascalientes</t>
  </si>
  <si>
    <t>Coordinación General de Delegaciones Federales</t>
  </si>
  <si>
    <t>Dirección General de Vinculación Política</t>
  </si>
  <si>
    <t>Unidad de Contraloría Interna</t>
  </si>
  <si>
    <t>Coordinación General del Programa Nacional de Financiamiento al Microempresario</t>
  </si>
  <si>
    <t>Economía</t>
  </si>
  <si>
    <t>Telecomunicaciones de México</t>
  </si>
  <si>
    <t>KCZ</t>
  </si>
  <si>
    <t>Agencia Espacial Mexicana</t>
  </si>
  <si>
    <t>JZN</t>
  </si>
  <si>
    <t>Aeropuertos y Servicios Auxiliares</t>
  </si>
  <si>
    <t>JZL</t>
  </si>
  <si>
    <t>Servicio Postal Mexicano</t>
  </si>
  <si>
    <t>J9E</t>
  </si>
  <si>
    <t>Fideicomiso de Formación y Capacitación para el Personal de la Marina Mercante Nacional</t>
  </si>
  <si>
    <t>J4V</t>
  </si>
  <si>
    <t>Ferrocarril del Istmo de Tehuantepec, S.A. de C.V.</t>
  </si>
  <si>
    <t>J3L</t>
  </si>
  <si>
    <t>Administración Portuaria Integral de Salina Cruz, S.A. de C.V.</t>
  </si>
  <si>
    <t>J3G</t>
  </si>
  <si>
    <t>Administración Portuaria Integral de Puerto Madero, S.A. de C.V.</t>
  </si>
  <si>
    <t>J3C</t>
  </si>
  <si>
    <t>Administración Portuaria Integral de Guaymas, S.A. de C.V.</t>
  </si>
  <si>
    <t>J2Z</t>
  </si>
  <si>
    <t>Administración Portuaria Integral de Progreso, S.A. de C.V.</t>
  </si>
  <si>
    <t>J2U</t>
  </si>
  <si>
    <t>Caminos y Puentes Federales de Ingresos y Servicios Conexos</t>
  </si>
  <si>
    <t>J0U</t>
  </si>
  <si>
    <t>Servicios a la Navegación en el Espacio Aéreo Mexicano</t>
  </si>
  <si>
    <t>Instituto Mexicano del Transporte</t>
  </si>
  <si>
    <t>Unidad de Tecnologías de Información y Comunicaciones</t>
  </si>
  <si>
    <t>Centro SCT Zacatecas</t>
  </si>
  <si>
    <t>Centro SCT Yucatán</t>
  </si>
  <si>
    <t>Centro SCT Veracruz</t>
  </si>
  <si>
    <t>Centro SCT Tlaxcala</t>
  </si>
  <si>
    <t>Centro SCT Tamaulipas</t>
  </si>
  <si>
    <t>Centro SCT Tabasco</t>
  </si>
  <si>
    <t>Centro SCT Sonora</t>
  </si>
  <si>
    <t>Centro SCT Sinaloa</t>
  </si>
  <si>
    <t>Centro SCT San Luis Potosí</t>
  </si>
  <si>
    <t>Centro SCT Quintana Roo</t>
  </si>
  <si>
    <t>Centro SCT Querétaro</t>
  </si>
  <si>
    <t>Centro SCT Puebla</t>
  </si>
  <si>
    <t>Centro SCT Oaxaca</t>
  </si>
  <si>
    <t>Centro SCT Nuevo León</t>
  </si>
  <si>
    <t>Centro SCT Nayarit</t>
  </si>
  <si>
    <t>Centro SCT Morelos</t>
  </si>
  <si>
    <t>Centro SCT Michoacán</t>
  </si>
  <si>
    <t>Centro SCT México</t>
  </si>
  <si>
    <t>Centro SCT Jalisco</t>
  </si>
  <si>
    <t>Centro SCT Hidalgo</t>
  </si>
  <si>
    <t>Centro SCT Guerrero</t>
  </si>
  <si>
    <t>Centro SCT Guanajuato</t>
  </si>
  <si>
    <t>Centro SCT Durango</t>
  </si>
  <si>
    <t>Centro SCT Chihuahua</t>
  </si>
  <si>
    <t>Centro SCT Chiapas</t>
  </si>
  <si>
    <t>Centro SCT Colima</t>
  </si>
  <si>
    <t>Centro SCT Coahuila</t>
  </si>
  <si>
    <t>Centro SCT Campeche</t>
  </si>
  <si>
    <t>Centro SCT Baja California Sur</t>
  </si>
  <si>
    <t>Centro SCT Baja California</t>
  </si>
  <si>
    <t>Centro SCT Aguascalientes</t>
  </si>
  <si>
    <t>Dirección General de Evaluación</t>
  </si>
  <si>
    <t>Coordinación General de Centros SCT</t>
  </si>
  <si>
    <t>Dirección General de Fomento y Administración Portuaria</t>
  </si>
  <si>
    <t>Dirección General de Marina Mercante</t>
  </si>
  <si>
    <t>Dirección General de Puertos</t>
  </si>
  <si>
    <t>Coordinación General de Puertos y Marina Mercante</t>
  </si>
  <si>
    <t>Unidad de la Red Privada del Gobierno Federal</t>
  </si>
  <si>
    <t>Dirección General de Política de Telecomunicaciones y de Radiodifusión</t>
  </si>
  <si>
    <t>Subsecretaría de Comunicaciones</t>
  </si>
  <si>
    <t>Dirección General de Protección y Medicina Preventiva en el Transporte</t>
  </si>
  <si>
    <t>Dirección General de Autotransporte Federal</t>
  </si>
  <si>
    <t>Dirección General de Transporte Ferroviario y Multimodal</t>
  </si>
  <si>
    <t>Dirección General de Aeronáutica Civil</t>
  </si>
  <si>
    <t>Subsecretaría de Transporte</t>
  </si>
  <si>
    <t>Dirección General de Desarrollo Carretero</t>
  </si>
  <si>
    <t>Dirección General de Servicios Técnicos</t>
  </si>
  <si>
    <t>Dirección General de Conservación de Carreteras</t>
  </si>
  <si>
    <t>Dirección General de Carreteras</t>
  </si>
  <si>
    <t>Subsecretaría de Infraestructura</t>
  </si>
  <si>
    <t>Coordinación de la Sociedad de la Información y el Conocimiento</t>
  </si>
  <si>
    <t>Dirección General de Vinculación</t>
  </si>
  <si>
    <t>Comunicaciones y Transportes</t>
  </si>
  <si>
    <t>Instituto Nacional de Pesca</t>
  </si>
  <si>
    <t>RJL</t>
  </si>
  <si>
    <t>Instituto Nacional de Investigaciones Forestales, Agrícolas y Pecuarias</t>
  </si>
  <si>
    <t>JAG</t>
  </si>
  <si>
    <t>Comisión Nacional de las Zonas Áridas</t>
  </si>
  <si>
    <t>IZI</t>
  </si>
  <si>
    <t>Colegio de Postgraduados</t>
  </si>
  <si>
    <t>IZC</t>
  </si>
  <si>
    <t>Instituto Nacional para el Desarrollo de Capacidades del Sector Rural, A.C.</t>
  </si>
  <si>
    <t>I9H</t>
  </si>
  <si>
    <t>Fondo de Empresas Expropiadas del Sector Azucarero</t>
  </si>
  <si>
    <t>I6U</t>
  </si>
  <si>
    <t>Fideicomiso de Riesgo Compartido</t>
  </si>
  <si>
    <t>I6L</t>
  </si>
  <si>
    <t>Comité Nacional para el Desarrollo Sustentable de la Caña de Azúcar</t>
  </si>
  <si>
    <t>AFU</t>
  </si>
  <si>
    <t>Universidad Autónoma Chapingo</t>
  </si>
  <si>
    <t>A1I</t>
  </si>
  <si>
    <t>Comisión Nacional de Acuacultura y Pesca</t>
  </si>
  <si>
    <t>Servicio de Información Agroalimentaria y Pesquera</t>
  </si>
  <si>
    <t>Agencia de Servicios a la Comercialización y Desarrollo de Mercados Agropecuarios</t>
  </si>
  <si>
    <t>Colegio Superior Agropecuario del Estado de Guerrero</t>
  </si>
  <si>
    <t>Servicio Nacional de Inspección y Certificación de Semillas</t>
  </si>
  <si>
    <t>Servicio Nacional de Sanidad, Inocuidad y Calidad Agroalimentaria</t>
  </si>
  <si>
    <t>Dirección General de Administración y Desarrollo de Recursos Humanos</t>
  </si>
  <si>
    <t>Dirección General de Programación, Presupuesto y Finanzas</t>
  </si>
  <si>
    <t>Dirección General de Desarrollo de Capacidades y Extensionismo Rural</t>
  </si>
  <si>
    <t>Dirección General de Atención al Cambio Climático en el Sector Agropecuario</t>
  </si>
  <si>
    <t>Dirección General de Desarrollo Territorial y Organización Rural</t>
  </si>
  <si>
    <t>Dirección General de Producción Rural Sustentable en Zonas Prioritarias</t>
  </si>
  <si>
    <t>Subsecretaría de Desarrollo Rural</t>
  </si>
  <si>
    <t>Dirección General de Operación y Explotación de Padrones</t>
  </si>
  <si>
    <t>Dirección General de Fibras Naturales y Biocombustibles</t>
  </si>
  <si>
    <t>Dirección General de Productividad y Desarrollo Tecnológico</t>
  </si>
  <si>
    <t>Dirección General de Fomento a la Agricultura</t>
  </si>
  <si>
    <t>Subsecretaría de Agricultura</t>
  </si>
  <si>
    <t>Dirección General de Zonas Tropicales</t>
  </si>
  <si>
    <t>Dirección General de Normalización Agroalimentaria</t>
  </si>
  <si>
    <t>Dirección General de Logística y Alimentación</t>
  </si>
  <si>
    <t>Dirección General de Administración de Riesgos</t>
  </si>
  <si>
    <t>Subsecretaría de Alimentación y Competitividad</t>
  </si>
  <si>
    <t>Delegación en la Región Lagunera</t>
  </si>
  <si>
    <t>Delegación en el Estado de México</t>
  </si>
  <si>
    <t>Delegación en el Distrito Federal</t>
  </si>
  <si>
    <t>Coordinación General de Asuntos Internacionales</t>
  </si>
  <si>
    <t>Coordinación General de Ganadería</t>
  </si>
  <si>
    <t>Coordinación General de Delegaciones</t>
  </si>
  <si>
    <t>Coordinación General de Enlace Sectorial</t>
  </si>
  <si>
    <t>Abogado General</t>
  </si>
  <si>
    <t>Agricultura, Ganadería, Desarrollo Rural, Pesca y Alimentación</t>
  </si>
  <si>
    <t>Dirección General de Intendencia</t>
  </si>
  <si>
    <t>Dirección General de Informática</t>
  </si>
  <si>
    <t>Dirección General de Derechos Humanos</t>
  </si>
  <si>
    <t>Procuraduría General de Justicia Militar</t>
  </si>
  <si>
    <t>Presidencia del Supremo Tribunal Militar</t>
  </si>
  <si>
    <t>Comandancia de la Fuerza Aérea Mexicana</t>
  </si>
  <si>
    <t>Comandancia XII Región Militar</t>
  </si>
  <si>
    <t>Comandancia XI Región Militar</t>
  </si>
  <si>
    <t>Comandancia X Región Militar</t>
  </si>
  <si>
    <t>Comandancia IX Región Militar</t>
  </si>
  <si>
    <t>Comandancia VIII Región Militar</t>
  </si>
  <si>
    <t>Comandancia VII Región Militar</t>
  </si>
  <si>
    <t>Comandancia VI Región Militar</t>
  </si>
  <si>
    <t>Comandancia V Región Militar</t>
  </si>
  <si>
    <t>Comandancia IV Región Militar</t>
  </si>
  <si>
    <t>Comandancia III Región Militar</t>
  </si>
  <si>
    <t>Comandancia II Región Militar</t>
  </si>
  <si>
    <t>Comandancia I Región Militar</t>
  </si>
  <si>
    <t>Dirección General de Ingenieros</t>
  </si>
  <si>
    <t>Dirección General de Sanidad</t>
  </si>
  <si>
    <t>Dirección General de Educación Militar y Rectoría de la Universidad del Ejército y Fuerza Aérea</t>
  </si>
  <si>
    <t>Dirección General de Justicia Militar</t>
  </si>
  <si>
    <t>Dirección General de Fábricas de Vestuario y Equipo</t>
  </si>
  <si>
    <t>Dirección General de Industria Militar</t>
  </si>
  <si>
    <t>Jefatura del Estado Mayor de la Defensa Nacional</t>
  </si>
  <si>
    <t>Defensa Nacional</t>
  </si>
  <si>
    <t>Instituto Nacional de las Mujeres</t>
  </si>
  <si>
    <t>HHG</t>
  </si>
  <si>
    <t>Instituto Federal de Acceso a la Información y Protección de Datos</t>
  </si>
  <si>
    <t>HHE</t>
  </si>
  <si>
    <t>Procuraduría Social de Atención a las Víctimas de Delitos</t>
  </si>
  <si>
    <t>AYJ</t>
  </si>
  <si>
    <t>Procuraduría de la Defensa del Contribuyente</t>
  </si>
  <si>
    <t>AYI</t>
  </si>
  <si>
    <t>Notimex, Agencia de Noticias del Estado Mexicano</t>
  </si>
  <si>
    <t>AYG</t>
  </si>
  <si>
    <t>Comisión Nacional para el Desarrollo de los Pueblos Indígenas</t>
  </si>
  <si>
    <t>AYB</t>
  </si>
  <si>
    <t>Instituto Nacional para la Evaluación de la Educación</t>
  </si>
  <si>
    <t>No sectorizadas</t>
  </si>
  <si>
    <t>Servicio de Administración y Enajenación de Bienes</t>
  </si>
  <si>
    <t>HKA</t>
  </si>
  <si>
    <t>Banco del Ahorro Nacional y Servicios Financieros, S.N.C.</t>
  </si>
  <si>
    <t>HJO</t>
  </si>
  <si>
    <t>Fondo de Capitalización e Inversión del Sector Rural</t>
  </si>
  <si>
    <t>HAT</t>
  </si>
  <si>
    <t>Fondo Especial de Asistencia Técnica y Garantía para Créditos Agropecuarios</t>
  </si>
  <si>
    <t>HAS</t>
  </si>
  <si>
    <t>Financiera Rural</t>
  </si>
  <si>
    <t>HAN</t>
  </si>
  <si>
    <t>Agroasemex, S.A.</t>
  </si>
  <si>
    <t>GSA</t>
  </si>
  <si>
    <t>Comisión Nacional para la Protección y Defensa de los Usuarios de Servicios Financieros</t>
  </si>
  <si>
    <t>G3A</t>
  </si>
  <si>
    <t>Servicio de Administración Tributaria</t>
  </si>
  <si>
    <t>Comisión Nacional del Sistema de Ahorro para el Retiro</t>
  </si>
  <si>
    <t>Comisión Nacional de Seguros y Fianzas</t>
  </si>
  <si>
    <t>Comisión Nacional Bancaria y de Valores</t>
  </si>
  <si>
    <t>Dirección General de Tecnologías y Seguridad de la Información</t>
  </si>
  <si>
    <t>Dirección General de Promoción Cultural y Acervo Patrimonial</t>
  </si>
  <si>
    <t>Dirección General de Talleres de Impresión de Estampillas y Valores</t>
  </si>
  <si>
    <t>Dirección General de Recursos Materiales, Obra Pública y Servicios Generales</t>
  </si>
  <si>
    <t>Dirección General de Recursos Financieros</t>
  </si>
  <si>
    <t>Unidad de Vigilancia de Fondos y Valores</t>
  </si>
  <si>
    <t>Subtesorería de Contabilidad y Control Operativo</t>
  </si>
  <si>
    <t>Subtesorería de Operación</t>
  </si>
  <si>
    <t>Tesorería de la Federación</t>
  </si>
  <si>
    <t>Subprocuraduría Fiscal Federal de Investigaciones</t>
  </si>
  <si>
    <t>Subprocuraduría Fiscal Federal de Asuntos Financieros</t>
  </si>
  <si>
    <t>Subprocuraduría Fiscal Federal de Amparos</t>
  </si>
  <si>
    <t>Subprocuraduría Fiscal Federal de Legislación y Consulta</t>
  </si>
  <si>
    <t>Procuraduría Fiscal de la Federación</t>
  </si>
  <si>
    <t>Unidad de Evaluación del Desempeño</t>
  </si>
  <si>
    <t>Dirección General Jurídica de Egresos</t>
  </si>
  <si>
    <t>Dirección General de Programación y Presupuesto "B"</t>
  </si>
  <si>
    <t>Unidad de Contabilidad Gubernamental</t>
  </si>
  <si>
    <t>Unidad de Inversiones</t>
  </si>
  <si>
    <t>Subsecretaría de Egresos</t>
  </si>
  <si>
    <t>Unidad de Política de Ingresos No Tributarios</t>
  </si>
  <si>
    <t>Unidad de Legislación Tributaria</t>
  </si>
  <si>
    <t>Unidad de Política de Ingresos Tributarios</t>
  </si>
  <si>
    <t>Subsecretaría de Ingresos</t>
  </si>
  <si>
    <t>Unidad de Asuntos Internacionales de Hacienda</t>
  </si>
  <si>
    <t>Unidad de Seguros, Pensiones y Seguridad Social</t>
  </si>
  <si>
    <t>Unidad de Banca, Valores y Ahorro</t>
  </si>
  <si>
    <t>Unidad de Banca de Desarrollo</t>
  </si>
  <si>
    <t>Unidad de Planeación Económica de la Hacienda Pública</t>
  </si>
  <si>
    <t>Subsecretaría de Hacienda y Crédito Público</t>
  </si>
  <si>
    <t>Unidad de Comunicación Social y Vocero</t>
  </si>
  <si>
    <t>Unidad de Inteligencia Financiera</t>
  </si>
  <si>
    <t>Hacienda y Crédito Público</t>
  </si>
  <si>
    <t>Agencia Mexicana de Cooperación Internacional para el Desarrollo</t>
  </si>
  <si>
    <t>Instituto de los Mexicanos en el Exterior</t>
  </si>
  <si>
    <t>Instituto Matías Romero</t>
  </si>
  <si>
    <t>Secciones Mexicanas de las Comisiones Internacionales de Límites y Aguas entre México y Guatemala, y entre México y Belize</t>
  </si>
  <si>
    <t>Sección Mexicana de la Comisión Internacional de Límites y Aguas entre México y Estados Unidos</t>
  </si>
  <si>
    <t>Dirección General de Vinculación con las Organizaciones de la Sociedad Civil</t>
  </si>
  <si>
    <t>Dirección General de Derechos Humanos y Democracia</t>
  </si>
  <si>
    <t>Dirección General para la Organización de las Naciones Unidas</t>
  </si>
  <si>
    <t>Dirección General para Temas Globales</t>
  </si>
  <si>
    <t>Subsecretaría para Asuntos Multilaterales y Derechos Humanos</t>
  </si>
  <si>
    <t>Dirección General de Tecnologías de Información e Innovación</t>
  </si>
  <si>
    <t>Dirección General de Bienes Inmuebles y Recursos Materiales</t>
  </si>
  <si>
    <t>Dirección General de Delegaciones</t>
  </si>
  <si>
    <t>Dirección General del Servicio Exterior y de Recursos Humanos</t>
  </si>
  <si>
    <t>Dirección General para África y Medio Oriente</t>
  </si>
  <si>
    <t>Dirección General para Asia-Pacífico</t>
  </si>
  <si>
    <t>Dirección General para Europa</t>
  </si>
  <si>
    <t>Subsecretaría de Relaciones Exteriores</t>
  </si>
  <si>
    <t>Dirección General de Organismos y Mecanismos Regionales Americanos</t>
  </si>
  <si>
    <t>Dirección General para América Latina y el Caribe</t>
  </si>
  <si>
    <t>Subsecretaría para América Latina y el Caribe</t>
  </si>
  <si>
    <t>Dirección General de Asuntos Especiales</t>
  </si>
  <si>
    <t>Dirección General de Servicios Consulares</t>
  </si>
  <si>
    <t>Dirección General de Protección a Mexicanos en el Exterior</t>
  </si>
  <si>
    <t>Subsecretaría para América del Norte</t>
  </si>
  <si>
    <t>Dirección General del Acervo Histórico Diplomático</t>
  </si>
  <si>
    <t>Consultoría Jurídica</t>
  </si>
  <si>
    <t>Dirección General de Protocolo</t>
  </si>
  <si>
    <t>Dirección General de Coordinación Política</t>
  </si>
  <si>
    <t>Relaciones Exteriores</t>
  </si>
  <si>
    <t>Consejo Nacional para Prevenir la Discriminación</t>
  </si>
  <si>
    <t>EZQ</t>
  </si>
  <si>
    <t>Archivo General de la Nación</t>
  </si>
  <si>
    <t>EZN</t>
  </si>
  <si>
    <t>Organismo Promotor de Medios Audiovisuales</t>
  </si>
  <si>
    <t>E0K</t>
  </si>
  <si>
    <t>Secretariado Ejecutivo del Sistema Nacional de Seguridad Pública</t>
  </si>
  <si>
    <t>W00</t>
  </si>
  <si>
    <t>Comisión Nacional para Prevenir y Erradicar la Violencia Contra las Mujeres</t>
  </si>
  <si>
    <t>Secretaría Técnica del Consejo de Coordinación para la Implementación del Sistema de Justicia Penal</t>
  </si>
  <si>
    <t>Centro de Producción de Programas Informativos y Especiales</t>
  </si>
  <si>
    <t>Servicio de Protección Federal  </t>
  </si>
  <si>
    <t>Coordinación General de la Comisión Mexicana de Ayuda a Refugiados</t>
  </si>
  <si>
    <t>Secretaría Técnica de la Comisión Calificadora de Publicaciones y Revistas Ilustradas</t>
  </si>
  <si>
    <t>Policía Federal  </t>
  </si>
  <si>
    <t>Instituto Nacional de Migración</t>
  </si>
  <si>
    <t>Comisión para la Seguridad y el Desarrollo Integral en el Estado de Michoacán</t>
  </si>
  <si>
    <t>Centro de Investigación y Seguridad Nacional</t>
  </si>
  <si>
    <t>Centro Nacional de Prevención de Desastres</t>
  </si>
  <si>
    <t>Secretaría General del Consejo Nacional de Población</t>
  </si>
  <si>
    <t>Tribunal Federal de Conciliación y Arbitraje</t>
  </si>
  <si>
    <t>Prevención y Readaptación Social</t>
  </si>
  <si>
    <t>Instituto Nacional para el Federalismo y el Desarrollo Municipal</t>
  </si>
  <si>
    <t>Dirección General de Estrategias para la Atención de Derechos Humanos</t>
  </si>
  <si>
    <t>Dirección General de Política Pública de Derechos Humanos</t>
  </si>
  <si>
    <t>Unidad para la Defensa de los Derechos Humanos</t>
  </si>
  <si>
    <t>Subsecretaría de Derechos Humanos</t>
  </si>
  <si>
    <t>Dirección General de Modernización, Organización y Eficiencia Administrativa</t>
  </si>
  <si>
    <t>Dirección General de Medios Impresos</t>
  </si>
  <si>
    <t>Dirección General de Normatividad de Comunicación</t>
  </si>
  <si>
    <t>Dirección General de Radio, Televisión y Cinematografía</t>
  </si>
  <si>
    <t>Subsecretaría de Normatividad de Medios</t>
  </si>
  <si>
    <t>Dirección General de Inspección y Evaluación para la Operación</t>
  </si>
  <si>
    <t>Dirección General de Apoyo Jurídico</t>
  </si>
  <si>
    <t>Inspectoría General</t>
  </si>
  <si>
    <t>Dirección General de Servicios para la Operación Policial</t>
  </si>
  <si>
    <t>Unidad de Servicios y Formación Policial</t>
  </si>
  <si>
    <t>Dirección General de Infraestructura Tecnológica de Seguridad Pública</t>
  </si>
  <si>
    <t>Dirección General de Plataforma México</t>
  </si>
  <si>
    <t>Unidad de Información para la Seguridad Pública</t>
  </si>
  <si>
    <t>Dirección General de Política y Desarrollo Penitenciario</t>
  </si>
  <si>
    <t>Dirección General del Centro de Control de Confianza</t>
  </si>
  <si>
    <t>Dirección General de Política para el Desarrollo Policial</t>
  </si>
  <si>
    <t>Unidad de Desarrollo e Integración Institucional</t>
  </si>
  <si>
    <t>Dirección General de Seguridad Privada</t>
  </si>
  <si>
    <t>Dirección General de Análisis, Prospectiva y Evaluación</t>
  </si>
  <si>
    <t>Unidad de Planeación, Prospectiva y Seguridad Privada</t>
  </si>
  <si>
    <t>Oficina del Comisionado Nacional de Seguridad</t>
  </si>
  <si>
    <t>Dirección General de Participación Ciudadana para la Prevención Social de la Violencia y la Delincuencia</t>
  </si>
  <si>
    <t>Dirección General de Coordinación para la Operación Territorial</t>
  </si>
  <si>
    <t>Dirección General de Coordinación Intersecretarial</t>
  </si>
  <si>
    <t>Dirección General de Planeación Estratégica para la Prevención Social</t>
  </si>
  <si>
    <t>Unidad de Desarrollo Político y Fomento Cívico</t>
  </si>
  <si>
    <t>Subsecretaría de Prevención y Participación Ciudadana</t>
  </si>
  <si>
    <t>Unidad de Política Migratoria</t>
  </si>
  <si>
    <t>Dirección General de Asociaciones Religiosas</t>
  </si>
  <si>
    <t>Dirección General del Registro Nacional de Población e Identificación Personal</t>
  </si>
  <si>
    <t>Subsecretaría de Población, Migración y Asuntos Religiosos</t>
  </si>
  <si>
    <t>Dirección General de Acuerdos Políticos</t>
  </si>
  <si>
    <t>Dirección General de Información Legislativa</t>
  </si>
  <si>
    <t>Unidad de Enlace Legislativo</t>
  </si>
  <si>
    <t>Dirección General de Estudios Legislativos</t>
  </si>
  <si>
    <t>Subsecretaría de Enlace Legislativo y Acuerdos Políticos</t>
  </si>
  <si>
    <t>Dirección General de Análisis y Prospectiva para la Política Interior</t>
  </si>
  <si>
    <t>Unidad de Política Interior y Análisis de Información</t>
  </si>
  <si>
    <t>Dirección General de Juegos y Sorteos</t>
  </si>
  <si>
    <t>Unidad de Enlace Federal y Coordinación con Entidades Federativas</t>
  </si>
  <si>
    <t>Unidad para la Atención de las Organizaciones Sociales</t>
  </si>
  <si>
    <t>Unidad de Gobierno</t>
  </si>
  <si>
    <t>Subsecretaría de Gobierno</t>
  </si>
  <si>
    <t>Dirección General de Procedimientos Constitucionales</t>
  </si>
  <si>
    <t>Dirección General de lo Contencioso</t>
  </si>
  <si>
    <t>Dirección General de lo Consultivo y de Contratos y Convenios</t>
  </si>
  <si>
    <t>Unidad General de Asuntos Jurídicos</t>
  </si>
  <si>
    <t>Dirección General de Vinculación, Innovación y Normatividad en materia de Protección Civil</t>
  </si>
  <si>
    <t>Dirección General para la Gestión de Riesgos</t>
  </si>
  <si>
    <t>Dirección General de Protección Civil</t>
  </si>
  <si>
    <t>Coordinación Nacional de Protección Civil</t>
  </si>
  <si>
    <t>Comisión para el Diálogo con los Pueblos Indígenas de México</t>
  </si>
  <si>
    <t>Gobernación</t>
  </si>
  <si>
    <t>Coordinación General de Transportes Aéreos Presidenciales</t>
  </si>
  <si>
    <t>Estado Mayor Presidencial</t>
  </si>
  <si>
    <t>Coordinación de Ciencia, Tecnología e Innovación</t>
  </si>
  <si>
    <t>Coordinación de Crónica Presidencial</t>
  </si>
  <si>
    <t>Coordinación de Estrategia Digital Nacional</t>
  </si>
  <si>
    <t>Coordinación de Vinculación</t>
  </si>
  <si>
    <t>Secretaría Técnica del Consejo de Seguridad Nacional</t>
  </si>
  <si>
    <t>Conservaduría de Palacio Nacional</t>
  </si>
  <si>
    <t>Coordinación de Estrategia y Mensaje Gubernamental</t>
  </si>
  <si>
    <t xml:space="preserve">Jefatura de la Oficina de la Presidencia </t>
  </si>
  <si>
    <t>Coordinación de Asesores del Presidente</t>
  </si>
  <si>
    <t>Secretaría Técnica del Gabinete</t>
  </si>
  <si>
    <t>Coordinación de Comunicación Social</t>
  </si>
  <si>
    <t>Coordinación de Opinión Pública</t>
  </si>
  <si>
    <t>Coordinación General de Administración</t>
  </si>
  <si>
    <t>Secretaría Particular del Presidente</t>
  </si>
  <si>
    <t>Oficina de la Presidencia de la República</t>
  </si>
  <si>
    <t>Ramos Administrativos</t>
  </si>
  <si>
    <t>Secretaría Operativa de Administración</t>
  </si>
  <si>
    <t>Tercera Sala Regional del Occidente, con sede en la ciudad de Guadalajara, Estado de Jalisco</t>
  </si>
  <si>
    <t>Tercera Sala Regional del Norte-Centro II, con sede en la ciudad de Torreón, Estado de Coahuila</t>
  </si>
  <si>
    <t>Sala Regional del Caribe, con sede en Cancún, Quintana Roo</t>
  </si>
  <si>
    <t>Sala Regional Chiapas-Tabasco, con sede en Tuxtla Gutiérrez, Chiapas</t>
  </si>
  <si>
    <t>Sala Regional del Golfo Norte, con sede en Ciudad Victoria, Tamps.</t>
  </si>
  <si>
    <t>Tercera Sala Regional Hidalgo-México, con sede en Tlalnepantla, Méx.</t>
  </si>
  <si>
    <t>Segunda Sala Regional del Norte Centro II, con sede en Torreón, Coah.</t>
  </si>
  <si>
    <t>Sala Regional del Noroeste III, con sede en Culiacán, Sin.</t>
  </si>
  <si>
    <t>Sala Regional del Centro I, con sede en Aguascalientes, Ags.</t>
  </si>
  <si>
    <t>Sala Regional del Golfo, con sede en Jalapa, Ver.</t>
  </si>
  <si>
    <t>Sala Regional del Norte-Centro III, con sede en la ciudad de Victoria de Durango, Estado de Durango</t>
  </si>
  <si>
    <t>Segunda Sala Regional del Noroeste I, con sede en la ciudad de Tijuana, Estado de Baja California</t>
  </si>
  <si>
    <t>Segunda Sala Regional del Golfo, con sede en la ciudad de Jalapa, Estado de Veracruz</t>
  </si>
  <si>
    <t>Segunda Sala Regional de Oriente, con sede en Puebla, Pue.</t>
  </si>
  <si>
    <t>Sala Regional del Norte Centro I, con sede en Chihuahua, Chih.</t>
  </si>
  <si>
    <t>Segunda Sala Regional de Occidente, con sede en Guadalajara, Jal.</t>
  </si>
  <si>
    <t>Sala Regional del Noroeste I, con sede en Tijuana, B. C.</t>
  </si>
  <si>
    <t>Segunda Sala Regional del Noreste, con sede en Monterrey, N. L.</t>
  </si>
  <si>
    <t>Sala Regional del Centro II, con sede en Querétaro, Qro.</t>
  </si>
  <si>
    <t>Segunda Sala Regional Hidalgo-México, con sede en Tlalnepantla, Méx.</t>
  </si>
  <si>
    <t>Sala Regional del Pacífico-Centro, con sede en la ciudad de Morelia, Estado de Michoacán</t>
  </si>
  <si>
    <t>Primera Sala Regional Hidalgo-México, con sede en Tlalnepantla, Méx.</t>
  </si>
  <si>
    <t>Sala Regional del Pacífico, con sede en Acapulco, Gro.</t>
  </si>
  <si>
    <t>Primera Sala Regional Peninsular, con sede en Mérida, Yuc.</t>
  </si>
  <si>
    <t>Primera Sala Regional del Sureste, con sede en Oaxaca, Oax.</t>
  </si>
  <si>
    <t>Tercera Sala Regional del Noreste, con sede en la Ciudad de Monterrey, Estado de Nuevo León</t>
  </si>
  <si>
    <t>Primera Sala Regional de Oriente, con sede en Puebla, Pue.</t>
  </si>
  <si>
    <t>Sala Regional del Centro III, con sede en Celaya, Gto.</t>
  </si>
  <si>
    <t>Primera Sala Regional de Occidente, con sede en Guadalajara, Jal.</t>
  </si>
  <si>
    <t>Primera Sala Regional del Noreste, con sede en Garza García, N. L.</t>
  </si>
  <si>
    <t>Primera Sala Regional del Norte Centro II, con sede en Torreón, Coah.</t>
  </si>
  <si>
    <t>Sala Regional del Noroeste II, con sede en Ciudad Obregón, Son.</t>
  </si>
  <si>
    <t>Tribunal Federal de Justicia Fiscal y Administrativa con sede en el Distrito Federal</t>
  </si>
  <si>
    <t>Tribunal Federal de Justicia Fiscal y Administrativa</t>
  </si>
  <si>
    <t>Instituto Nacional de Estadística y Geografía</t>
  </si>
  <si>
    <t>Información Nacional Estadística y Geográfica</t>
  </si>
  <si>
    <t>INEG</t>
  </si>
  <si>
    <t>Unidad de Competencia Económica</t>
  </si>
  <si>
    <t>Unidad de Sistemas de Radio y Televisión</t>
  </si>
  <si>
    <t>Unidad de Supervisión y Verificación</t>
  </si>
  <si>
    <t>Unidad de Servicios a la Industria</t>
  </si>
  <si>
    <t>Unidad de Política Regulatoria</t>
  </si>
  <si>
    <t>Coordinación General de Organización y Tecnologías de la Información</t>
  </si>
  <si>
    <t>Presidencia</t>
  </si>
  <si>
    <t>Instituto Federal de Telecomunicaciones</t>
  </si>
  <si>
    <t>Unidad de Administración</t>
  </si>
  <si>
    <t>Unidad de Planeación, Coordinación y Comunicación Social</t>
  </si>
  <si>
    <t>Unidad de Información y Fomento de la Cultura de la Evaluación</t>
  </si>
  <si>
    <t>Unidad de Evaluación del Sistema Educativo Nacional</t>
  </si>
  <si>
    <t>Unidad de Normatividad y Política Educativa</t>
  </si>
  <si>
    <t>Contraloría Interna de la Comisión Federal de Competencia Económica</t>
  </si>
  <si>
    <t>Secretario Ejecutivo de la Comisión Federal de Competencia Económica</t>
  </si>
  <si>
    <t>Pleno de la Comisión Federal de Competencia Económica</t>
  </si>
  <si>
    <t>Presidente de la Comisión Federal de Competencia Económica</t>
  </si>
  <si>
    <t>Comisión Federal de Competencia Económica</t>
  </si>
  <si>
    <t>Dirección General de Seguimiento de Recomendaciones</t>
  </si>
  <si>
    <t>Sexta Visitaduría General</t>
  </si>
  <si>
    <t>Quinta Visitaduría General</t>
  </si>
  <si>
    <t>Dirección General de Información Automatizada</t>
  </si>
  <si>
    <t>Dirección General de Planeación y Análisis</t>
  </si>
  <si>
    <t>Dirección General de Quejas y Orientación</t>
  </si>
  <si>
    <t>Centro Nacional de Derechos Humanos</t>
  </si>
  <si>
    <t>Coordinación General de Comunicación y Proyectos</t>
  </si>
  <si>
    <t>Secretaría Ejecutiva</t>
  </si>
  <si>
    <t>Secretaría Técnica del Consejo Consultivo</t>
  </si>
  <si>
    <t>Cuarta Visitaduría General</t>
  </si>
  <si>
    <t>Tercera Visitaduría General</t>
  </si>
  <si>
    <t>Segunda Visitaduría General</t>
  </si>
  <si>
    <t>Primera Visitaduría General</t>
  </si>
  <si>
    <t>Comisión Nacional de los Derechos Humanos</t>
  </si>
  <si>
    <t>Juntas Distritales</t>
  </si>
  <si>
    <t>Juntas Locales</t>
  </si>
  <si>
    <t>Unidad Técnica de Planeación</t>
  </si>
  <si>
    <t>Unidad de Fiscalización de los Recursos de los Partidos Políticos</t>
  </si>
  <si>
    <t>Servicios de Información y Documentación</t>
  </si>
  <si>
    <t>Dirección Ejecutiva de Administración</t>
  </si>
  <si>
    <t>Dirección Ejecutiva de Capacitación Electoral y Educación Cívica</t>
  </si>
  <si>
    <t>Dirección Ejecutiva del Servicio Profesional Electoral</t>
  </si>
  <si>
    <t>Dirección Ejecutiva de Organización Electoral</t>
  </si>
  <si>
    <t>Dirección Ejecutiva de Prerrogativas y Partidos Políticos</t>
  </si>
  <si>
    <t>Dirección Ejecutiva del Registro Federal de Electores</t>
  </si>
  <si>
    <t>Centro para el Desarrollo Democrático</t>
  </si>
  <si>
    <t>Unidad de Servicios de Informática</t>
  </si>
  <si>
    <t>Dirección Jurídica</t>
  </si>
  <si>
    <t>Contraloría General</t>
  </si>
  <si>
    <t>Dirección del Secretariado</t>
  </si>
  <si>
    <t>Coordinación de Asuntos Internacionales</t>
  </si>
  <si>
    <t>Coordinación Nacional de Comunicación Social</t>
  </si>
  <si>
    <t>Consejeros Electorales</t>
  </si>
  <si>
    <t>Presidencia del Consejo General</t>
  </si>
  <si>
    <t>Instituto Federal Electoral</t>
  </si>
  <si>
    <t>Salas Regionales</t>
  </si>
  <si>
    <t>Sala Superior</t>
  </si>
  <si>
    <t>Consejo de la Judicatura Federal</t>
  </si>
  <si>
    <t>Suprema Corte de Justicia de la Nación</t>
  </si>
  <si>
    <t>Poder Judicial</t>
  </si>
  <si>
    <t>H. Cámara de Senadores</t>
  </si>
  <si>
    <t>Auditoría Superior de la Federación</t>
  </si>
  <si>
    <t>H. Cámara de Diputados</t>
  </si>
  <si>
    <t>Poder Legislativo</t>
  </si>
  <si>
    <t>Ramos Autónomos</t>
  </si>
  <si>
    <t>Actividades de apoyo administrativo</t>
  </si>
  <si>
    <t>M001</t>
  </si>
  <si>
    <t>Apoyo al proceso presupuestario y para mejorar la eficiencia institucional</t>
  </si>
  <si>
    <t>Administrativos y de Apoyo</t>
  </si>
  <si>
    <t>Operación y mantenimiento de los procesos de distribución y de comercialización de energía eléctrica</t>
  </si>
  <si>
    <t>E570</t>
  </si>
  <si>
    <t>Operar y mantener las líneas de transmisión y subestaciones de transformación que integran el Sistema Eléctrico Nacional, así como operar y mantener la Red Nacional de Fibra Óptica, y proporcionar servicios de telecomunicaciones</t>
  </si>
  <si>
    <t>E567</t>
  </si>
  <si>
    <t>Operación, mantenimiento y recarga de la Nucleoeléctrica Laguna Verde para la generación de energía eléctrica</t>
  </si>
  <si>
    <t>E562</t>
  </si>
  <si>
    <t>Operación y mantenimiento de las centrales generadoras de energía eléctrica</t>
  </si>
  <si>
    <t>E561</t>
  </si>
  <si>
    <t>Prestación de Servicios Públicos</t>
  </si>
  <si>
    <t>Desempeño de las Funciones</t>
  </si>
  <si>
    <t>Programas Federales</t>
  </si>
  <si>
    <t>Prestación de servicios corporativos técnico, administrativo y financiero a los organismos subsidiarios de PEMEX</t>
  </si>
  <si>
    <t>E015</t>
  </si>
  <si>
    <t>I P A B</t>
  </si>
  <si>
    <t>D011</t>
  </si>
  <si>
    <t>D009</t>
  </si>
  <si>
    <t>D008</t>
  </si>
  <si>
    <t>ESTADOS Y MUNICIPIOS Reestructuración en UDIs</t>
  </si>
  <si>
    <t>D007</t>
  </si>
  <si>
    <t>D005</t>
  </si>
  <si>
    <t>D004</t>
  </si>
  <si>
    <t>D003</t>
  </si>
  <si>
    <t>D002</t>
  </si>
  <si>
    <t>D001</t>
  </si>
  <si>
    <t>Costo financiero, deuda o apoyos a deudores y ahorradores de la banca</t>
  </si>
  <si>
    <t>Gasto No Programable</t>
  </si>
  <si>
    <t>Adeudos de Ejercicios Fiscales Anteriores (ADEFAS)</t>
  </si>
  <si>
    <t>H001</t>
  </si>
  <si>
    <t>Fondo de Compensación del Impuesto sobre Automóviles Nuevos</t>
  </si>
  <si>
    <t>C004</t>
  </si>
  <si>
    <t>Otros conceptos participables e incentivos económicos</t>
  </si>
  <si>
    <t>C003</t>
  </si>
  <si>
    <t>Fondo de Fomento Municipal</t>
  </si>
  <si>
    <t>C002</t>
  </si>
  <si>
    <t>Fondo General de Participaciones</t>
  </si>
  <si>
    <t>C001</t>
  </si>
  <si>
    <t>Participaciones a entidades federativas y municipios</t>
  </si>
  <si>
    <t>Organismos financieros internacionales</t>
  </si>
  <si>
    <t>Bilaterales</t>
  </si>
  <si>
    <t>Coberturas</t>
  </si>
  <si>
    <t>Bonos</t>
  </si>
  <si>
    <t>Otros financiamientos</t>
  </si>
  <si>
    <t>Pensión ISSSTE</t>
  </si>
  <si>
    <t>Fondo de ahorro SAR</t>
  </si>
  <si>
    <t>Valores gubernamentales</t>
  </si>
  <si>
    <t>Pagos de Funeral</t>
  </si>
  <si>
    <t>J028</t>
  </si>
  <si>
    <t>Indemnizaciones Globales</t>
  </si>
  <si>
    <t>J027</t>
  </si>
  <si>
    <t>Pensiones y Jubilaciones</t>
  </si>
  <si>
    <t>J026</t>
  </si>
  <si>
    <t>Pensiones por Vejez</t>
  </si>
  <si>
    <t>J025</t>
  </si>
  <si>
    <t>Pensiones por Cesantía</t>
  </si>
  <si>
    <t>J024</t>
  </si>
  <si>
    <t>Pensiones por Causa de Muerte</t>
  </si>
  <si>
    <t>J022</t>
  </si>
  <si>
    <t>Pensiones por Invalidez</t>
  </si>
  <si>
    <t>J021</t>
  </si>
  <si>
    <t>Subsidios y Ayudas</t>
  </si>
  <si>
    <t>J020</t>
  </si>
  <si>
    <t>Pensiones por Riesgos de Trabajo</t>
  </si>
  <si>
    <t>J019</t>
  </si>
  <si>
    <t>Pensiones y jubilaciones</t>
  </si>
  <si>
    <t>Obligaciones de Gobierno Federal</t>
  </si>
  <si>
    <t>Operaciones ajenas</t>
  </si>
  <si>
    <t>W001</t>
  </si>
  <si>
    <t>Actividades de apoyo a la función pública y buen gobierno</t>
  </si>
  <si>
    <t>O001</t>
  </si>
  <si>
    <t>Apoyo a la función pública y al mejoramiento de la gestión</t>
  </si>
  <si>
    <t>Gastos de Administración</t>
  </si>
  <si>
    <t>M003</t>
  </si>
  <si>
    <t>Gastos Administrativos por Operación de Fondos y Seguros</t>
  </si>
  <si>
    <t>M002</t>
  </si>
  <si>
    <t>Proyectos de infraestructura social.</t>
  </si>
  <si>
    <t>K011</t>
  </si>
  <si>
    <t>Proyectos de Inversión</t>
  </si>
  <si>
    <t>Atención a Personas con Discapacidad</t>
  </si>
  <si>
    <t>E042</t>
  </si>
  <si>
    <t>Servicios Integrales de Turismo</t>
  </si>
  <si>
    <t>E041</t>
  </si>
  <si>
    <t>Programas y Servicios de Apoyo para la Adquisición de Medicinas y Productos Farmacéuticos</t>
  </si>
  <si>
    <t>E040</t>
  </si>
  <si>
    <t>Programas y Servicios de Apoyo para la Adquisición de Productos Básicos y de Consumo para el Hogar</t>
  </si>
  <si>
    <t>E039</t>
  </si>
  <si>
    <t>Servicios de Estancias de Bienestar y Desarrollo Infantil</t>
  </si>
  <si>
    <t>E038</t>
  </si>
  <si>
    <t>Créditos a Corto y Mediano Plazo</t>
  </si>
  <si>
    <t>E037</t>
  </si>
  <si>
    <t>Equidad de Género</t>
  </si>
  <si>
    <t>E036</t>
  </si>
  <si>
    <t>Capacitación y Formación de Recursos Humanos en Seguridad Social</t>
  </si>
  <si>
    <t>E035</t>
  </si>
  <si>
    <t>Servicios Funerarios</t>
  </si>
  <si>
    <t>E034</t>
  </si>
  <si>
    <t>Servicios Integrales a Pensionados</t>
  </si>
  <si>
    <t>E033</t>
  </si>
  <si>
    <t>Servicios Turísticos</t>
  </si>
  <si>
    <t>E032</t>
  </si>
  <si>
    <t>Servicios Culturales</t>
  </si>
  <si>
    <t>E031</t>
  </si>
  <si>
    <t>Servicios Deportivos</t>
  </si>
  <si>
    <t>E030</t>
  </si>
  <si>
    <t>Suministro de Claves de Medicamentos</t>
  </si>
  <si>
    <t>E018</t>
  </si>
  <si>
    <t>Mantenimiento de Equipo Médico y Electromecánico</t>
  </si>
  <si>
    <t>E017</t>
  </si>
  <si>
    <t>Capacitación y Formación de los Recursos Humanos en Salud</t>
  </si>
  <si>
    <t>E016</t>
  </si>
  <si>
    <t>Investigación científica y tecnológica</t>
  </si>
  <si>
    <t>Rehabilitación</t>
  </si>
  <si>
    <t>E014</t>
  </si>
  <si>
    <t>Atención de Urgencias</t>
  </si>
  <si>
    <t>E013</t>
  </si>
  <si>
    <t>Hospitalización Especializada</t>
  </si>
  <si>
    <t>E012</t>
  </si>
  <si>
    <t>Hospitalización General</t>
  </si>
  <si>
    <t>E011</t>
  </si>
  <si>
    <t>Consulta Externa Especializada</t>
  </si>
  <si>
    <t>E010</t>
  </si>
  <si>
    <t>Consulta Externa General</t>
  </si>
  <si>
    <t>E009</t>
  </si>
  <si>
    <t>Consulta Bucal</t>
  </si>
  <si>
    <t>E007</t>
  </si>
  <si>
    <t>Atención Materno Infantil</t>
  </si>
  <si>
    <t>E006</t>
  </si>
  <si>
    <t>Control del Estado de Salud de la Embarazada</t>
  </si>
  <si>
    <t>E005</t>
  </si>
  <si>
    <t>Orientación para la Salud</t>
  </si>
  <si>
    <t>E004</t>
  </si>
  <si>
    <t>Detección Oportuna de Enfermedades</t>
  </si>
  <si>
    <t>E003</t>
  </si>
  <si>
    <t>Control de Enfermedades Transmisibles</t>
  </si>
  <si>
    <t>E002</t>
  </si>
  <si>
    <t>Control de Enfermedades Prevenibles por Vacunación</t>
  </si>
  <si>
    <t>E001</t>
  </si>
  <si>
    <t>Pagar oportunamente los subsidios a los asegurados con derecho</t>
  </si>
  <si>
    <t>J004</t>
  </si>
  <si>
    <t>Régimen de Pensiones y Jubilaciones IMSS</t>
  </si>
  <si>
    <t>J003</t>
  </si>
  <si>
    <t>Rentas vitalicias Ley 1997</t>
  </si>
  <si>
    <t>J002</t>
  </si>
  <si>
    <t>Pensiones en curso de pago Ley 1973</t>
  </si>
  <si>
    <t>J001</t>
  </si>
  <si>
    <t>Programas de adquisiciones</t>
  </si>
  <si>
    <t>K029</t>
  </si>
  <si>
    <t>Mantenimiento de Infraestructura</t>
  </si>
  <si>
    <t>K027</t>
  </si>
  <si>
    <t>Proyectos de infraestructura social de asistencia y seguridad social</t>
  </si>
  <si>
    <t>K012</t>
  </si>
  <si>
    <t>Otorgamiento de las prestaciones de velatorios, centros vacacionales y tiendas</t>
  </si>
  <si>
    <t>Prestaciones sociales eficientes</t>
  </si>
  <si>
    <t>Atención a la salud reproductiva</t>
  </si>
  <si>
    <t>E008</t>
  </si>
  <si>
    <t>Servicios de guardería</t>
  </si>
  <si>
    <t>Recaudación eficiente de ingresos obrero patronales</t>
  </si>
  <si>
    <t>Investigación en salud en el IMSS</t>
  </si>
  <si>
    <t>Atención a la salud en el trabajo</t>
  </si>
  <si>
    <t>Atención curativa eficiente</t>
  </si>
  <si>
    <t>Atención a la salud pública</t>
  </si>
  <si>
    <t>Pago de pensiones y jubilaciones en CFE</t>
  </si>
  <si>
    <t>Proyectos de infraestructura económica de electricidad (Pidiregas)</t>
  </si>
  <si>
    <t>K044</t>
  </si>
  <si>
    <t>Estudios de preinversión</t>
  </si>
  <si>
    <t>K028</t>
  </si>
  <si>
    <t>Otros Proyectos</t>
  </si>
  <si>
    <t>K026</t>
  </si>
  <si>
    <t>Proyectos de inmuebles (oficinas administrativas)</t>
  </si>
  <si>
    <t>K025</t>
  </si>
  <si>
    <t>Otros proyectos de infraestructura gubernamental</t>
  </si>
  <si>
    <t>K024</t>
  </si>
  <si>
    <t>Proyectos de infraestructura económica de electricidad</t>
  </si>
  <si>
    <t>K001</t>
  </si>
  <si>
    <t>Provisiones para el Programa de Plantas Hidroeléctricas</t>
  </si>
  <si>
    <t>R586</t>
  </si>
  <si>
    <t>Planeación y dirección de los procesos productivos</t>
  </si>
  <si>
    <t>R585</t>
  </si>
  <si>
    <t>Adquisición de energía eléctrica a los Productores Externos de Energía</t>
  </si>
  <si>
    <t>R584</t>
  </si>
  <si>
    <t>Seguridad física en las instalaciones de infraestructura eléctrica.</t>
  </si>
  <si>
    <t>R582</t>
  </si>
  <si>
    <t>Específicos</t>
  </si>
  <si>
    <t>Promoción de medidas para el ahorro y uso eficiente de la energía eléctrica</t>
  </si>
  <si>
    <t>F571</t>
  </si>
  <si>
    <t>Promoción y fomento</t>
  </si>
  <si>
    <t>Planeación del Sistema Eléctrico Nacional</t>
  </si>
  <si>
    <t>P553</t>
  </si>
  <si>
    <t>Planeación, dirección, coordinación, supervisión y seguimiento a las funciones y recursos asignados para cumplir con la construcción de la infraestructura eléctrica</t>
  </si>
  <si>
    <t>P552</t>
  </si>
  <si>
    <t>Planeación, seguimiento y evaluación de políticas públicas</t>
  </si>
  <si>
    <t>Apoyo al desarrollo sustentable de comunidades afectadas por la instalación de la infraestructura eléctrica</t>
  </si>
  <si>
    <t>E578</t>
  </si>
  <si>
    <t>Dirección, coordinación y control de la operación del Sistema Eléctrico Nacional</t>
  </si>
  <si>
    <t>E568</t>
  </si>
  <si>
    <t>Suministro de energéticos a las centrales generadoras de electricidad</t>
  </si>
  <si>
    <t>E563</t>
  </si>
  <si>
    <t>Operación comercial de la Red de Fibra Óptica y apoyo tecnológico a los procesos productivos en control de calidad, sistemas informáticos y de telecomunicaciones</t>
  </si>
  <si>
    <t>E555</t>
  </si>
  <si>
    <t>Aportaciones para el pago de pensiones y jubilaciones al personal de PEMEX</t>
  </si>
  <si>
    <t>Otros Programas de Inversión</t>
  </si>
  <si>
    <t>K043</t>
  </si>
  <si>
    <t>Conservación de infraestructura marítimo-portuaria</t>
  </si>
  <si>
    <t>K036</t>
  </si>
  <si>
    <t>Otros proyectos de infraestructura social</t>
  </si>
  <si>
    <t>K014</t>
  </si>
  <si>
    <t>Proyectos de infraestructura social de salud</t>
  </si>
  <si>
    <t>Proyectos de infraestructura económica de hidrocarburos</t>
  </si>
  <si>
    <t>K002</t>
  </si>
  <si>
    <t>Compra de acciones o inversiones diversas para Pemex</t>
  </si>
  <si>
    <t>R005</t>
  </si>
  <si>
    <t>Producción de petróleo, gas, petrolíferos y petroquímicos</t>
  </si>
  <si>
    <t>B001</t>
  </si>
  <si>
    <t>Provisión de Bienes Públicos</t>
  </si>
  <si>
    <t>Prestación de servicios de telecomunicaciones internos a PEMEX</t>
  </si>
  <si>
    <t>Servicios médicos al personal de PEMEX</t>
  </si>
  <si>
    <t>Actividades destinadas a la operación y mantenimiento de la infraestructura básica en ecología</t>
  </si>
  <si>
    <t>Comercialización de petróleo, gas, petrolíferos y petroquímicos</t>
  </si>
  <si>
    <t>Distribución de petróleo, gas, petrolíferos y petroquímicos</t>
  </si>
  <si>
    <t>FAFEF</t>
  </si>
  <si>
    <t>I012</t>
  </si>
  <si>
    <t>FASP</t>
  </si>
  <si>
    <t>I011</t>
  </si>
  <si>
    <t>FAETA Educación de Adultos</t>
  </si>
  <si>
    <t>I010</t>
  </si>
  <si>
    <t>FAETA Educación Tecnológica</t>
  </si>
  <si>
    <t>I009</t>
  </si>
  <si>
    <t xml:space="preserve">FAM Asistencia Social </t>
  </si>
  <si>
    <t>I006</t>
  </si>
  <si>
    <t>FORTAMUN</t>
  </si>
  <si>
    <t>I005</t>
  </si>
  <si>
    <t>FAIS Municipal y de las Demarcaciones Territoriales del Distrito Federal</t>
  </si>
  <si>
    <t>I004</t>
  </si>
  <si>
    <t>FAIS Entidades</t>
  </si>
  <si>
    <t>I003</t>
  </si>
  <si>
    <t>FASSA</t>
  </si>
  <si>
    <t>I002</t>
  </si>
  <si>
    <t>FAEB</t>
  </si>
  <si>
    <t>I001</t>
  </si>
  <si>
    <t>Gasto Federalizado</t>
  </si>
  <si>
    <t>Programas Gasto Federalizado</t>
  </si>
  <si>
    <t>Prestación de servicios de educación normal en el D.F.</t>
  </si>
  <si>
    <t>Prestación de servicios de educación básica en el D.F.</t>
  </si>
  <si>
    <t>U001</t>
  </si>
  <si>
    <t>Otros Subsidios</t>
  </si>
  <si>
    <t>Subsidios: Sectores Social y Privado o Entidades Federativas y Municipios</t>
  </si>
  <si>
    <t>Derecho Extraordinario sobre la Exportación de Petróleo Crudo (FEIEF)</t>
  </si>
  <si>
    <t>Y004</t>
  </si>
  <si>
    <t>Fideicomiso Fondo de Estabilización de los Ingresos Petroleros</t>
  </si>
  <si>
    <t>Y003</t>
  </si>
  <si>
    <t>Aportaciones a fondos de estabilización</t>
  </si>
  <si>
    <t>Fondo Guerrero</t>
  </si>
  <si>
    <t>N004</t>
  </si>
  <si>
    <t>Fondo de Prevención de Desastres Naturales (FOPREDEN)</t>
  </si>
  <si>
    <t>N002</t>
  </si>
  <si>
    <t>Fondo de Desastres Naturales (FONDEN)</t>
  </si>
  <si>
    <t>N001</t>
  </si>
  <si>
    <t>Desastres Naturales</t>
  </si>
  <si>
    <t>Compromisos de Gobierno Federal</t>
  </si>
  <si>
    <t>Provisiones Salariales y Económicas (Operación)</t>
  </si>
  <si>
    <t>R125</t>
  </si>
  <si>
    <t>Contingencias Económicas</t>
  </si>
  <si>
    <t>R117</t>
  </si>
  <si>
    <t>Provisión para la Armonización Contable</t>
  </si>
  <si>
    <t>R116</t>
  </si>
  <si>
    <t>Conservación, operación y equipamiento de los recintos de los Poderes</t>
  </si>
  <si>
    <t>R083</t>
  </si>
  <si>
    <t>Derecho para el fondo de estabilización</t>
  </si>
  <si>
    <t>R081</t>
  </si>
  <si>
    <t>Derecho extraordinario sobre exportación de petróleo crudo</t>
  </si>
  <si>
    <t>R080</t>
  </si>
  <si>
    <t>Derecho para regular y supervisar la exploración y explotación de hidrocarburos</t>
  </si>
  <si>
    <t>R079</t>
  </si>
  <si>
    <t>Derecho sobre extracción de hidrocarburos</t>
  </si>
  <si>
    <t>R078</t>
  </si>
  <si>
    <t>Derecho especial sobre minería</t>
  </si>
  <si>
    <t>R012</t>
  </si>
  <si>
    <t>Derecho para la fiscalización petrolera</t>
  </si>
  <si>
    <t>R011</t>
  </si>
  <si>
    <t>Derecho para Fondo de Investigación en Materia de Energía</t>
  </si>
  <si>
    <t>R010</t>
  </si>
  <si>
    <t>Comisiones y pago a CECOBAN</t>
  </si>
  <si>
    <t>R007</t>
  </si>
  <si>
    <t>Presupuesto Basado en Resultados-Sistema de Evaluación del Desempeño</t>
  </si>
  <si>
    <t>Fondo de Ahorro Capitalizable (FONAC)</t>
  </si>
  <si>
    <t>R004</t>
  </si>
  <si>
    <t>Seguridad y Logística</t>
  </si>
  <si>
    <t>R003</t>
  </si>
  <si>
    <t>Situaciones laborales supervenientes</t>
  </si>
  <si>
    <t>R001</t>
  </si>
  <si>
    <t>Proyectos de Desarrollo Regional</t>
  </si>
  <si>
    <t>U128</t>
  </si>
  <si>
    <t>Fondo de Cultura</t>
  </si>
  <si>
    <t>U091</t>
  </si>
  <si>
    <t>Fondo Sur-Sureste</t>
  </si>
  <si>
    <t>U090</t>
  </si>
  <si>
    <t>Implementación del Sistema de Justicia Penal</t>
  </si>
  <si>
    <t>U089</t>
  </si>
  <si>
    <t>Fondo de Infraestructura Deportiva</t>
  </si>
  <si>
    <t>U088</t>
  </si>
  <si>
    <t>Fondo de Capitalidad</t>
  </si>
  <si>
    <t>U087</t>
  </si>
  <si>
    <t>Fondo para Fronteras</t>
  </si>
  <si>
    <t>U085</t>
  </si>
  <si>
    <t>Programa para el Rescate del Acapulco Tradicional</t>
  </si>
  <si>
    <t>U084</t>
  </si>
  <si>
    <t>Fondo de Apoyo en Infraestructura y Productividad</t>
  </si>
  <si>
    <t>U076</t>
  </si>
  <si>
    <t>Fondo para la Accesibilidad en el Transporte Público para las Personas con discapacidad</t>
  </si>
  <si>
    <t>U075</t>
  </si>
  <si>
    <t>Fondo de pavimentación, espacios deportivos, alumbrado público y rehabilitación de infraestructura educativa para municipios y demarcaciones territoriales</t>
  </si>
  <si>
    <t>U058</t>
  </si>
  <si>
    <t>Fondos Metropolitanos</t>
  </si>
  <si>
    <t>U057</t>
  </si>
  <si>
    <t>Proyectos para el Desarrollo Regional de la Zona Henequenera del Sureste (Yucatán)</t>
  </si>
  <si>
    <t>U052</t>
  </si>
  <si>
    <t>Programa para la fiscalización del gasto federalizado</t>
  </si>
  <si>
    <t>U037</t>
  </si>
  <si>
    <t>Fondo de Apoyo a Migrantes</t>
  </si>
  <si>
    <t>U033</t>
  </si>
  <si>
    <t>Fondo de Apoyo para el Desarrollo Rural Sustentable</t>
  </si>
  <si>
    <t>U023</t>
  </si>
  <si>
    <t>Programas Regionales</t>
  </si>
  <si>
    <t>U022</t>
  </si>
  <si>
    <t>Fondo Regional - Siete Estados Restantes</t>
  </si>
  <si>
    <t>U020</t>
  </si>
  <si>
    <t>Fondo Regional - Chiapas, Guerrero y Oaxaca</t>
  </si>
  <si>
    <t>U019</t>
  </si>
  <si>
    <t>Cuota Social Seguro de Salud ISSSTE</t>
  </si>
  <si>
    <t>T006</t>
  </si>
  <si>
    <t>Cuota correspondiente de los Haberes, Haberes de Retiro y Pensiones</t>
  </si>
  <si>
    <t>T005</t>
  </si>
  <si>
    <t>Seguro de Salud para la Familia</t>
  </si>
  <si>
    <t>T003</t>
  </si>
  <si>
    <t>Seguro de Invalidez y Vida</t>
  </si>
  <si>
    <t>T002</t>
  </si>
  <si>
    <t>Seguro de Enfermedad y Maternidad</t>
  </si>
  <si>
    <t>T001</t>
  </si>
  <si>
    <t>Aportaciones a la seguridad social</t>
  </si>
  <si>
    <t>Previsiones para el Pago de las Pensiones de los Jubilados de Ferrocarriles Nacionales de México</t>
  </si>
  <si>
    <t>Previsiones para las pensiones en curso de pago de los extrabajadores de Luz y Fuerza del Centro</t>
  </si>
  <si>
    <t>Cuota Social Seguro de Retiro ISSSTE</t>
  </si>
  <si>
    <t>Pensión Mínima Garantizada IMSS</t>
  </si>
  <si>
    <t>Apoyo Económico a Viudas de Veteranos de la Revolución Mexicana</t>
  </si>
  <si>
    <t>J014</t>
  </si>
  <si>
    <t>Cuota Social al Seguro de Retiro, Cesantía en Edad Avanzada y Vejez</t>
  </si>
  <si>
    <t>J012</t>
  </si>
  <si>
    <t>Aportaciones Estatutarias al Seguro de Retiro, Cesantía en Edad Avanzada y Vejez</t>
  </si>
  <si>
    <t>J011</t>
  </si>
  <si>
    <t>Pensiones Civiles Militares y de Gracia</t>
  </si>
  <si>
    <t>J009</t>
  </si>
  <si>
    <t>Pensiones y Jubilaciones en curso de Pago</t>
  </si>
  <si>
    <t>J008</t>
  </si>
  <si>
    <t>Apoyo para cubrir el déficit de la nómina de pensiones del ISSSTE</t>
  </si>
  <si>
    <t>J006</t>
  </si>
  <si>
    <t>Adeudos con el IMSS e ISSSTE</t>
  </si>
  <si>
    <t>R023</t>
  </si>
  <si>
    <t>Apoyo para cubrir el gasto de operación del ISSSTE</t>
  </si>
  <si>
    <t>R018</t>
  </si>
  <si>
    <t>Apoyo a jubilados del IMSS e ISSSTE</t>
  </si>
  <si>
    <t>R015</t>
  </si>
  <si>
    <t>Compensaciones de Carácter Militar con Pago único</t>
  </si>
  <si>
    <t>R013</t>
  </si>
  <si>
    <t>Pagas de Defunción y Ayuda para Gastos de Sepelio</t>
  </si>
  <si>
    <t>Programa IMSS-Oportunidades</t>
  </si>
  <si>
    <t>S038</t>
  </si>
  <si>
    <t>Sujetos a Reglas de Operación</t>
  </si>
  <si>
    <t>Proyectos de infraestructura social de ciencia y tecnología</t>
  </si>
  <si>
    <t>K010</t>
  </si>
  <si>
    <t>R002</t>
  </si>
  <si>
    <t>Apoyos institucionales para actividades científicas, tecnológicas y de innovación.</t>
  </si>
  <si>
    <t>F002</t>
  </si>
  <si>
    <t>Fomento regional para el desarrollo científico , tecnológico y de innovación.</t>
  </si>
  <si>
    <t>F001</t>
  </si>
  <si>
    <t>Planeación, formulación, diseño, implementación y evaluación de políticas públicas</t>
  </si>
  <si>
    <t>P001</t>
  </si>
  <si>
    <t>Desarrollo tecnológico e innovación y elaboración de publicaciones</t>
  </si>
  <si>
    <t>Realización de investigación científica y elaboración de publicaciones</t>
  </si>
  <si>
    <t>Programa de Desarrollo Científico y Tecnológico</t>
  </si>
  <si>
    <t>U004</t>
  </si>
  <si>
    <t>Innovación tecnológica para negocios de alto valor agregado, tecnologías precursoras y competitividad de las empresas</t>
  </si>
  <si>
    <t>U003</t>
  </si>
  <si>
    <t>Apoyo a la consolidación Institucional.</t>
  </si>
  <si>
    <t>U002</t>
  </si>
  <si>
    <t>Apoyos para estudios e investigaciones</t>
  </si>
  <si>
    <t>Fortalecimiento a nivel sectorial de las capacidades científicas, tecnológicas y de innovación</t>
  </si>
  <si>
    <t>S192</t>
  </si>
  <si>
    <t>Sistema Nacional de Investigadores</t>
  </si>
  <si>
    <t>S191</t>
  </si>
  <si>
    <t>Becas de posgrado y otras modalidades de apoyo a la calidad</t>
  </si>
  <si>
    <t>S190</t>
  </si>
  <si>
    <t>Asesoramiento en materia jurídica al Presidente de la Republica y al Gobierno Federal.</t>
  </si>
  <si>
    <t>Resolución de juicios agrarios dotatorios de tierras y los recursos de revisión</t>
  </si>
  <si>
    <t>Resolución de asuntos relativos a conflictos y controversias por la posesión y usufructo de la tierra</t>
  </si>
  <si>
    <t>Promoción de la cultura de la legalidad y el aprecio por la rendición de cuentas</t>
  </si>
  <si>
    <t>O008</t>
  </si>
  <si>
    <t>Optimización en el uso, control y aprovechamiento de los inmuebles federales, así como la valuación de bienes nacionales</t>
  </si>
  <si>
    <t>O007</t>
  </si>
  <si>
    <t>Inhibición y sanción de las prácticas de corrupción</t>
  </si>
  <si>
    <t>O006</t>
  </si>
  <si>
    <t>Mejora de la gestión y regulación de los procesos, trámites y servicios de la Administración Pública Federal</t>
  </si>
  <si>
    <t>O005</t>
  </si>
  <si>
    <t>Integración de las estructuras profesionales del gobierno</t>
  </si>
  <si>
    <t>O003</t>
  </si>
  <si>
    <t>Ampliación de la cobertura, impacto y efecto preventivo de la fiscalización a la gestión pública</t>
  </si>
  <si>
    <t>O002</t>
  </si>
  <si>
    <t>Cuotas, Apoyos y Aportaciones a Organismos Internacionales</t>
  </si>
  <si>
    <t>R099</t>
  </si>
  <si>
    <t>Proyectos de infraestructura de turismo</t>
  </si>
  <si>
    <t>K021</t>
  </si>
  <si>
    <t>Aportaciones al Fideicomiso denominado "Fondo Sectorial para la Investigación, el desarrollo y la Innovación Tecnológica en Turismo"</t>
  </si>
  <si>
    <t>Regulación y certificación de estándares de calidad turística      </t>
  </si>
  <si>
    <t>G001</t>
  </si>
  <si>
    <t>Regulación y supervisión</t>
  </si>
  <si>
    <t>Desarrollo e innovación de productos turísticos sustentables</t>
  </si>
  <si>
    <t>F004</t>
  </si>
  <si>
    <t>Promoción y desarrollo de programas y proyectos turísticos en las Entidades Federativas</t>
  </si>
  <si>
    <t>F003</t>
  </si>
  <si>
    <t>Desarrollo de infraestructura para el fomento y promoción de la inversión en el sector turístico</t>
  </si>
  <si>
    <t>Promoción de México como Destino Turístico</t>
  </si>
  <si>
    <t>Impulso a la competitividad del sector turismo</t>
  </si>
  <si>
    <t>P002</t>
  </si>
  <si>
    <t>Planeación y conducción de la política de turismo</t>
  </si>
  <si>
    <t>Conservación y mantenimiento a los CIP's a cargo del FONATUR</t>
  </si>
  <si>
    <t>Servicios de asistencia integral e información turística</t>
  </si>
  <si>
    <t>Programa para el Desarrollo Regional Turístico Sustentable</t>
  </si>
  <si>
    <t>S248</t>
  </si>
  <si>
    <t>Evaluación y estudios de los programas sociales</t>
  </si>
  <si>
    <t>R009</t>
  </si>
  <si>
    <t>Fomento del desarrollo de las organizaciones de la sociedad civil</t>
  </si>
  <si>
    <t>Desarrollo integral de las personas con discapacidad</t>
  </si>
  <si>
    <t>P004</t>
  </si>
  <si>
    <t>Actividades orientadas a la evaluación y al monitoreo de los programas sociales</t>
  </si>
  <si>
    <t>P003</t>
  </si>
  <si>
    <t>Definición y conducción de la política del desarrollo social y comunitario, así como la participación social</t>
  </si>
  <si>
    <t>Programa de adquisición de leche nacional a cargo de LICONSA, S. A. de C. V.</t>
  </si>
  <si>
    <t>B004</t>
  </si>
  <si>
    <t>Generación y articulación de políticas públicas integrales de juventud</t>
  </si>
  <si>
    <t>Servicios a grupos con necesidades especiales</t>
  </si>
  <si>
    <t>Comedores Comunitarios</t>
  </si>
  <si>
    <t>U009</t>
  </si>
  <si>
    <t>Subsidios a programas para jóvenes</t>
  </si>
  <si>
    <t>U008</t>
  </si>
  <si>
    <t>Seguro de vida para jefas de familia</t>
  </si>
  <si>
    <t>S241</t>
  </si>
  <si>
    <t>Programa para el Desarrollo de Zonas Prioritarias</t>
  </si>
  <si>
    <t>S216</t>
  </si>
  <si>
    <t>Pensión para Adultos Mayores</t>
  </si>
  <si>
    <t>S176</t>
  </si>
  <si>
    <t>Programa de estancias infantiles para apoyar a madres trabajadoras</t>
  </si>
  <si>
    <t>S174</t>
  </si>
  <si>
    <t>Programa de Apoyo a las Instancias de Mujeres en las Entidades Federativas, Para Implementar y Ejecutar Programas de Prevención de la Violencia Contra las Mujeres</t>
  </si>
  <si>
    <t>S155</t>
  </si>
  <si>
    <t>Programa de Apoyo Alimentario</t>
  </si>
  <si>
    <t>S118</t>
  </si>
  <si>
    <t>Programa de Desarrollo Humano Oportunidades</t>
  </si>
  <si>
    <t>S072</t>
  </si>
  <si>
    <t>Programa de Empleo Temporal (PET)</t>
  </si>
  <si>
    <t>S071</t>
  </si>
  <si>
    <t>Programa de Coinversión Social</t>
  </si>
  <si>
    <t>S070</t>
  </si>
  <si>
    <t>Programa de Atención a Jornaleros Agrícolas</t>
  </si>
  <si>
    <t>S065</t>
  </si>
  <si>
    <t>Programa 3 x 1 para Migrantes</t>
  </si>
  <si>
    <t>S061</t>
  </si>
  <si>
    <t>Programas del Fondo Nacional de Fomento a las Artesanías (FONART)</t>
  </si>
  <si>
    <t>S057</t>
  </si>
  <si>
    <t>Programa de Opciones Productivas</t>
  </si>
  <si>
    <t>S054</t>
  </si>
  <si>
    <t>Programa de Abasto Rural a cargo de Diconsa, S.A. de C.V. (DICONSA)</t>
  </si>
  <si>
    <t>S053</t>
  </si>
  <si>
    <t>Programa de Abasto Social de Leche a cargo de Liconsa, S.A. de C.V.</t>
  </si>
  <si>
    <t>S052</t>
  </si>
  <si>
    <t>Fondo Sectorial - Hidrocarburos</t>
  </si>
  <si>
    <t>Fondo para la Transición Energética y Aprovechamiento Sustentable de Energía</t>
  </si>
  <si>
    <t>Fondo Sectorial - Sustentabilidad Energética</t>
  </si>
  <si>
    <t>Supervisar el aprovechamiento sustentable de la energía</t>
  </si>
  <si>
    <t>G007</t>
  </si>
  <si>
    <t>Supervisión de los proyectos de exploración y extracción de hidrocarburos y su recuperación</t>
  </si>
  <si>
    <t>G006</t>
  </si>
  <si>
    <t>Regulación de la exploración y extracción de hidrocarburos y su recuperación</t>
  </si>
  <si>
    <t>G004</t>
  </si>
  <si>
    <t>Regulación y supervisión de la seguridad nuclear, radiológica y física de las instalaciones nucleares y radiológicas</t>
  </si>
  <si>
    <t>G003</t>
  </si>
  <si>
    <t>Regulación y supervisión del otorgamiento de permisos y la administración de estos, en materia de electricidad, gas natural y gas licuado de petróleo</t>
  </si>
  <si>
    <t>G002</t>
  </si>
  <si>
    <t>Otorgamiento de permisos y verificación de instalaciones para almacenamiento y distribución de gas LP; aprobación de unidades de verificación y elaboración y actualización de normas oficiales mexicanas en esta materia</t>
  </si>
  <si>
    <t>Promoción en materia de aprovechamiento sustentable de la energía</t>
  </si>
  <si>
    <t>F012</t>
  </si>
  <si>
    <t>Seguimiento y evaluación de políticas públicas en aprovechamiento sustentable de la energía</t>
  </si>
  <si>
    <t>P008</t>
  </si>
  <si>
    <t>Realizar estudios de evaluación, cuantificación y verificación de las reservas de hidrocarburos</t>
  </si>
  <si>
    <t>P007</t>
  </si>
  <si>
    <t>Coordinación de la implementación de la política energética y de las entidades del sector hidrocarburos</t>
  </si>
  <si>
    <t>Coordinación de la implementación de la política energética y de las entidades del sector electricidad</t>
  </si>
  <si>
    <t>Conducción de la política energética</t>
  </si>
  <si>
    <t>Prestación de bienes y servicios en materia nuclear</t>
  </si>
  <si>
    <t>Gestión e implementación en aprovechamiento sustentable de la energía</t>
  </si>
  <si>
    <t>Investigación y desarrollo tecnológico y de capital humano en energía eléctrica</t>
  </si>
  <si>
    <t>Investigación y Desarrollo Tecnológico en Materia Petrolera  </t>
  </si>
  <si>
    <t>Investigación y desarrollo tecnológico y de capital humano en energía nuclear</t>
  </si>
  <si>
    <t>Proyectos de infraestructura gubernamental de procuración de justicia</t>
  </si>
  <si>
    <t>K022</t>
  </si>
  <si>
    <t>Promoción del Desarrollo Humano y Planeación Institucional</t>
  </si>
  <si>
    <t>Supervisar y vigilar la aplicación del marco legal en la investigación y persecución del delito del orden federal</t>
  </si>
  <si>
    <t>Investigar, perseguir y prevenir delitos del orden electoral</t>
  </si>
  <si>
    <t>Investigación académica en el marco de las ciencias penales</t>
  </si>
  <si>
    <t>Promoción del respeto a los derechos humanos y atención a víctimas del delito</t>
  </si>
  <si>
    <t>Representación jurídica de la Federación en el ámbito nacional e internacional</t>
  </si>
  <si>
    <t>Investigar y perseguir los delitos federales de carácter especial</t>
  </si>
  <si>
    <t>Investigar y perseguir los delitos relativos a la Delincuencia Organizada</t>
  </si>
  <si>
    <t>Investigar y perseguir los delitos del orden federal</t>
  </si>
  <si>
    <t>Programa para atender desastres naturales</t>
  </si>
  <si>
    <t>Rehabilitación y Modernización de Infraestructura de Riego y Temporal Tecnificado</t>
  </si>
  <si>
    <t>K141</t>
  </si>
  <si>
    <t>Inversión del Servicio Meteorológico Nacional.</t>
  </si>
  <si>
    <t>K140</t>
  </si>
  <si>
    <t>Inversión para el Manejo Integral del Ciclo Hidrológico</t>
  </si>
  <si>
    <t>K139</t>
  </si>
  <si>
    <t>Programa de Inversión en Infraestructura Social y de Protección Ambiental</t>
  </si>
  <si>
    <t>K138</t>
  </si>
  <si>
    <t>Zona de Mitigación y Rescate Ecológico en el Lago de Texcoco</t>
  </si>
  <si>
    <t>K137</t>
  </si>
  <si>
    <t>Infraestructura de riego y Temporal Tecnificado</t>
  </si>
  <si>
    <t>K135</t>
  </si>
  <si>
    <t>Programas Hídricos Integrales.</t>
  </si>
  <si>
    <t>K134</t>
  </si>
  <si>
    <t>Pago y Expropiaciones para Infraestructura Federal</t>
  </si>
  <si>
    <t>K133</t>
  </si>
  <si>
    <t>Túnel Emisor Oriente y Planta de Tratamiento Atotonilco</t>
  </si>
  <si>
    <t>K131</t>
  </si>
  <si>
    <t>Infraestructura para la Protección de Centros de Población y Áreas Productivas</t>
  </si>
  <si>
    <t>K129</t>
  </si>
  <si>
    <t>Rehabilitación y Modernización de Presas y Estructuras de Cabeza</t>
  </si>
  <si>
    <t>K111</t>
  </si>
  <si>
    <t>Proyectos de infraestructura económica de agua potable, alcantarillado y saneamiento</t>
  </si>
  <si>
    <t>K007</t>
  </si>
  <si>
    <t>Fideicomisos Ambientales</t>
  </si>
  <si>
    <t>Normatividad Ambiental e Instrumentos de Fomento para el Desarrollo Sustentable</t>
  </si>
  <si>
    <t>G030</t>
  </si>
  <si>
    <t>Fomento a Programas de Calidad del Aire y Verificación Vehicular</t>
  </si>
  <si>
    <t>G026</t>
  </si>
  <si>
    <t>Recaudación y fiscalización.</t>
  </si>
  <si>
    <t>G025</t>
  </si>
  <si>
    <t>Inspección, medición y calificación de infracciones.</t>
  </si>
  <si>
    <t>G024</t>
  </si>
  <si>
    <t>Servicios a usuarios y mercado del agua.</t>
  </si>
  <si>
    <t>G023</t>
  </si>
  <si>
    <t>Delimitación de cauces y zonas federales</t>
  </si>
  <si>
    <t>G022</t>
  </si>
  <si>
    <t>Registro Público de Derechos del Agua.</t>
  </si>
  <si>
    <t>G021</t>
  </si>
  <si>
    <t>Consolidar el Sistema Nacional de Áreas Naturales Protegidas</t>
  </si>
  <si>
    <t>G013</t>
  </si>
  <si>
    <t>Programa de gestión hídrica</t>
  </si>
  <si>
    <t>G010</t>
  </si>
  <si>
    <t>Programa de Inspección y Vigilancia en Materia de Medio Ambiente y Recursos Naturales</t>
  </si>
  <si>
    <t>G005</t>
  </si>
  <si>
    <t>Regulación Ambiental</t>
  </si>
  <si>
    <t>Administración Sustentable del Agua</t>
  </si>
  <si>
    <t>Políticas de Investigación de Cambio Climático</t>
  </si>
  <si>
    <t>Planeación, Dirección y Evaluación Ambiental</t>
  </si>
  <si>
    <t>Conducción de las políticas hídricas</t>
  </si>
  <si>
    <t>Investigación en  Cambio Climático, sustentabilidad ambiental y crecimiento verde</t>
  </si>
  <si>
    <t>Programa Nacional Forestal-Protección Forestal</t>
  </si>
  <si>
    <t>Conservación y Operación de Acueductos Uspanapa-La Cangrejera, Ver. y Lázaro Cárdenas, Mich.</t>
  </si>
  <si>
    <t>Servicio Meteorológico Nacional y Estaciones Hidrometeorológicas</t>
  </si>
  <si>
    <t>Manejo Integral del Sistema Hidrológico</t>
  </si>
  <si>
    <t>Capacitación Ambiental y Desarrollo Sustentable</t>
  </si>
  <si>
    <t>Programa directo de Agua Limpia</t>
  </si>
  <si>
    <t>Operación y mantenimiento del sistema de pozos de abastecimiento del Valle de México</t>
  </si>
  <si>
    <t>Operación y mantenimiento del Sistema Cutzamala</t>
  </si>
  <si>
    <t>Infraestructura Hídrica</t>
  </si>
  <si>
    <t>Programa Nacional Forestal-Desarrollo Forestal</t>
  </si>
  <si>
    <t>U036</t>
  </si>
  <si>
    <t> Programa de Monitoreo Biológico en Áreas Naturales Protegidas (PROMOBI)</t>
  </si>
  <si>
    <t>U034</t>
  </si>
  <si>
    <t>Incentivos para la Operación de Plantas de Tratamiento de Aguas Residuales</t>
  </si>
  <si>
    <t>U031</t>
  </si>
  <si>
    <t>Apoyos Especiales en Distrito de Riego y Unidades de Riego</t>
  </si>
  <si>
    <t>U030</t>
  </si>
  <si>
    <t>Programa de Conservación del Maíz Criollo</t>
  </si>
  <si>
    <t>U029</t>
  </si>
  <si>
    <t>Programa de Adecuación de Derechos de Uso de Agua</t>
  </si>
  <si>
    <t>U028</t>
  </si>
  <si>
    <t>Programa de Recuperación y Repoblación de Especies en Peligro de Extinción</t>
  </si>
  <si>
    <t>U025</t>
  </si>
  <si>
    <t>Programa de Vigilancia Comunitaria en Áreas Naturales Protegidas y Zonas de Influencia</t>
  </si>
  <si>
    <t>U024</t>
  </si>
  <si>
    <t>Programa para incentivar el desarrollo organizacional de los Consejos de Cuenca</t>
  </si>
  <si>
    <t>U015</t>
  </si>
  <si>
    <t>Prevención y gestión integral de residuos</t>
  </si>
  <si>
    <t>U012</t>
  </si>
  <si>
    <t>Programa de Cultura del Agua</t>
  </si>
  <si>
    <t>U010</t>
  </si>
  <si>
    <t>Programa de Acción para la Conservación de la Vaquita Marina</t>
  </si>
  <si>
    <t>Programa de Devolución de Derechos</t>
  </si>
  <si>
    <t>Programa Nacional Forestal Pago por Servicios Ambientales</t>
  </si>
  <si>
    <t>S219</t>
  </si>
  <si>
    <t>Programa de Tratamiento de Aguas Residuales</t>
  </si>
  <si>
    <t>S218</t>
  </si>
  <si>
    <t>Programa de Rehabilitación, Modernización, Tecnificación y Equipamiento de Unidades de Riego</t>
  </si>
  <si>
    <t>S217</t>
  </si>
  <si>
    <t>Programa de Rehabilitación, Modernización, Tecnificación y Equipamiento de Distritos de Riego y Temporal Tecnificado</t>
  </si>
  <si>
    <t>S079</t>
  </si>
  <si>
    <t>Programa para la Construcción y Rehabilitación de Sistemas de Agua Potable y Saneamiento en Zonas Rurales</t>
  </si>
  <si>
    <t>S075</t>
  </si>
  <si>
    <t>Programa de Agua Potable, Alcantarillado y Saneamiento en Zonas Urbanas</t>
  </si>
  <si>
    <t>S074</t>
  </si>
  <si>
    <t>Programa de Agua Limpia</t>
  </si>
  <si>
    <t>S047</t>
  </si>
  <si>
    <t>Programa de Conservación para el Desarrollo Sostenible (PROCODES)</t>
  </si>
  <si>
    <t>S046</t>
  </si>
  <si>
    <t>Obligaciones jurídicas Ineludibles</t>
  </si>
  <si>
    <t>L001</t>
  </si>
  <si>
    <t>Obligaciones de cumplimiento de resolución jurisdiccional</t>
  </si>
  <si>
    <t>Estudios y acciones de planeación del desarrollo urbano</t>
  </si>
  <si>
    <t>Reglamentación, verificación e inspección de las actividades de la Ley Agraria</t>
  </si>
  <si>
    <t>Fomento al desarrollo agrario</t>
  </si>
  <si>
    <t>Definición y conducción de la política de desarrollo urbano y ordenación del territorio</t>
  </si>
  <si>
    <t>P005</t>
  </si>
  <si>
    <t>Conducción e instrumentación de la política nacional de vivienda</t>
  </si>
  <si>
    <t>Modernización del Catastro Rural Nacional</t>
  </si>
  <si>
    <t>Implementación de políticas enfocadas al medio agrario, territorial y urbano</t>
  </si>
  <si>
    <t>Registro de actos jurídicos sobre derechos agrarios</t>
  </si>
  <si>
    <t>Ordenamiento y regulación de la propiedad rural</t>
  </si>
  <si>
    <t>Programa de Atención de Conflictos Sociales en el Medio Rural</t>
  </si>
  <si>
    <t>Procuración de justicia agraria</t>
  </si>
  <si>
    <t>Programa de modernización de los registros públicos de la propiedad y catastros</t>
  </si>
  <si>
    <t>Programa de apoyo para los núcleos agrarios sin regularizar (FANAR)</t>
  </si>
  <si>
    <t>Programa de Fomento a la Urbanización Rural</t>
  </si>
  <si>
    <t>S256</t>
  </si>
  <si>
    <t>Consolidación de Reservas Urbanas</t>
  </si>
  <si>
    <t>S255</t>
  </si>
  <si>
    <t>Programa de apoyo a los avecindados  en condiciones de pobreza patrimonial para regularizar asentamientos humanos irregulares (PASPRAH)</t>
  </si>
  <si>
    <t>S213</t>
  </si>
  <si>
    <t>Programa de Apoyo a Jóvenes para la Productividad de Futuras Empresas Rurales</t>
  </si>
  <si>
    <t>S203</t>
  </si>
  <si>
    <t>Programa de esquema de financiamiento y subsidio federal para vivienda</t>
  </si>
  <si>
    <t>S177</t>
  </si>
  <si>
    <t>Rescate de espacios públicos</t>
  </si>
  <si>
    <t>S175</t>
  </si>
  <si>
    <t>Programa de Vivienda Rural</t>
  </si>
  <si>
    <t>S117</t>
  </si>
  <si>
    <t>Fondo para el Apoyo a Proyectos Productivos en Núcleos Agrarios (FAPPA)</t>
  </si>
  <si>
    <t>S089</t>
  </si>
  <si>
    <t>Programa de Apoyo para la Productividad de la Mujer Emprendedora</t>
  </si>
  <si>
    <t>S088</t>
  </si>
  <si>
    <t>Programa de vivienda digna</t>
  </si>
  <si>
    <t>S058</t>
  </si>
  <si>
    <t>Programa Hábitat</t>
  </si>
  <si>
    <t>S048</t>
  </si>
  <si>
    <t>Estudios económicos para determinar el incremento en el salario mínimo.</t>
  </si>
  <si>
    <t>Instrumentación de la política laboral</t>
  </si>
  <si>
    <t>Actualización y registro de agrupaciones sindicales</t>
  </si>
  <si>
    <t>Coordinación de acciones de vinculación entre los factores de la producción para apoyar el empleo</t>
  </si>
  <si>
    <t>Conciliación de intereses entre empleadores y sindicatos</t>
  </si>
  <si>
    <t>Asesoría y capacitación a sindicatos y trabajadores para impulsar la productividad, proteger el salario y mejorar su poder adquisitivo</t>
  </si>
  <si>
    <t>Asesoría en materia de seguridad y salud en el trabajo</t>
  </si>
  <si>
    <t>Fomento de la equidad de género y la no discriminación en el mercado laboral</t>
  </si>
  <si>
    <t>Capacitación a trabajadores</t>
  </si>
  <si>
    <t>Ejecución a nivel nacional de los programas y acciones de la Política Laboral</t>
  </si>
  <si>
    <t>Procuración de justicia laboral</t>
  </si>
  <si>
    <t>Impartición de justicia laboral</t>
  </si>
  <si>
    <t>Programa de Apoyo para la Productividad</t>
  </si>
  <si>
    <t>Programa de Atención a Situaciones de Contingencia Laboral</t>
  </si>
  <si>
    <t>Programa de Apoyo al Empleo (PAE)</t>
  </si>
  <si>
    <t>S043</t>
  </si>
  <si>
    <t>Proyectos de infraestructura gubernamental de seguridad nacional</t>
  </si>
  <si>
    <t>K019</t>
  </si>
  <si>
    <t>Programa de Becas para los hijos del personal de las Fuerzas Armadas en Activo</t>
  </si>
  <si>
    <t>Desarrollo de las comunicaciones navales e informática</t>
  </si>
  <si>
    <t>A009</t>
  </si>
  <si>
    <t>Desarrollo y dirección de la política y estrategia naval</t>
  </si>
  <si>
    <t>A008</t>
  </si>
  <si>
    <t>Administración y fomento de los servicios de salud</t>
  </si>
  <si>
    <t>A007</t>
  </si>
  <si>
    <t>Administración y fomento de la educación naval</t>
  </si>
  <si>
    <t>A006</t>
  </si>
  <si>
    <t>Adquisición, reparación y mantenimiento de unidades operativas y establecimientos navales</t>
  </si>
  <si>
    <t>A004</t>
  </si>
  <si>
    <t>Construcción naval para la sustitución de buques de la Armada de México</t>
  </si>
  <si>
    <t>A003</t>
  </si>
  <si>
    <t>Seguridad a la Navegación y Protección al Medio Ambiente Marino</t>
  </si>
  <si>
    <t>A002</t>
  </si>
  <si>
    <t>Emplear el Poder Naval de la Federación para salvaguardar la soberanía y seguridad nacionales</t>
  </si>
  <si>
    <t>A001</t>
  </si>
  <si>
    <t>Funciones de las Fuerzas Armadas</t>
  </si>
  <si>
    <t>Protección Contra Riesgos Sanitarios</t>
  </si>
  <si>
    <t>Atención de la Salud Reproductiva y la Igualdad de Género en Salud</t>
  </si>
  <si>
    <t>P017</t>
  </si>
  <si>
    <t>Prevención y atención de VIH/SIDA y otras ITS</t>
  </si>
  <si>
    <t>P016</t>
  </si>
  <si>
    <t>Promoción de la salud, prevención y control de enfermedades crónico degenerativas y transmisibles y lesiones</t>
  </si>
  <si>
    <t>P014</t>
  </si>
  <si>
    <t>Asistencia social y protección del paciente</t>
  </si>
  <si>
    <t>P013</t>
  </si>
  <si>
    <t>Calidad en Salud e Innovación</t>
  </si>
  <si>
    <t>P012</t>
  </si>
  <si>
    <t>Servicios de Atención a Población Vulnerable</t>
  </si>
  <si>
    <t>Reducción de enfermedades prevenibles por vacunación</t>
  </si>
  <si>
    <t>Prevención y atención contra las adicciones</t>
  </si>
  <si>
    <t>E025</t>
  </si>
  <si>
    <t>Prestación de servicios en los diferentes niveles de atención a la salud</t>
  </si>
  <si>
    <t>E023</t>
  </si>
  <si>
    <t>Investigación y desarrollo tecnológico en salud</t>
  </si>
  <si>
    <t>E022</t>
  </si>
  <si>
    <t>Dignificación, conservación y mantenimiento de la infraestructura y equipamiento en salud</t>
  </si>
  <si>
    <t>E020</t>
  </si>
  <si>
    <t>Capacitación técnica y gerencial de recursos humanos para la salud</t>
  </si>
  <si>
    <t>E019</t>
  </si>
  <si>
    <t>Formación y desarrollo profesional de recursos humanos especializados para la salud</t>
  </si>
  <si>
    <t>Vigilancia epidemiológica</t>
  </si>
  <si>
    <t>Prevención contra la obesidad</t>
  </si>
  <si>
    <t>U006</t>
  </si>
  <si>
    <t>Seguro Popular</t>
  </si>
  <si>
    <t>U005</t>
  </si>
  <si>
    <t>Programa de Desarrollo Comunitario "Comunidad DIFerente"</t>
  </si>
  <si>
    <t>S251</t>
  </si>
  <si>
    <t>Programa de Fortalecimiento a las Procuradurías de la Defensa del Menor y la Familia</t>
  </si>
  <si>
    <t>S250</t>
  </si>
  <si>
    <t>Sistema Integral de Calidad en Salud</t>
  </si>
  <si>
    <t>S202</t>
  </si>
  <si>
    <t>Seguro Médico Siglo XXI</t>
  </si>
  <si>
    <t>S201</t>
  </si>
  <si>
    <t>Caravanas de la Salud</t>
  </si>
  <si>
    <t>S200</t>
  </si>
  <si>
    <t>Programa de Atención a Familias y Población Vulnerable</t>
  </si>
  <si>
    <t>S150</t>
  </si>
  <si>
    <t>Programa para la Protección y el Desarrollo Integral de la Infancia</t>
  </si>
  <si>
    <t>S149</t>
  </si>
  <si>
    <t>Programa de Atención a Personas con Discapacidad</t>
  </si>
  <si>
    <t>S039</t>
  </si>
  <si>
    <t>Programa Comunidades Saludables</t>
  </si>
  <si>
    <t>S037</t>
  </si>
  <si>
    <t>Proyectos de infraestructura social del sector educativo</t>
  </si>
  <si>
    <t>K009</t>
  </si>
  <si>
    <t>Aportaciones a Fideicomisos y Mandatos y Análogos</t>
  </si>
  <si>
    <t>R075</t>
  </si>
  <si>
    <t>Normar los servicios educativos</t>
  </si>
  <si>
    <t>Fortalecimiento a la educación y la cultura indígena</t>
  </si>
  <si>
    <t>Diseño y aplicación de la política educativa</t>
  </si>
  <si>
    <t>Edición, producción y distribución de libros y otros materiales educativos</t>
  </si>
  <si>
    <t>B003</t>
  </si>
  <si>
    <t>Sistema de Información y Gestión Educativa</t>
  </si>
  <si>
    <t>E067</t>
  </si>
  <si>
    <t>Prestación de Servicios de Educación Inicial y Básica Comunitaria</t>
  </si>
  <si>
    <t>E066</t>
  </si>
  <si>
    <t>Atención a la Demanda de Educación para Adultos (INEA)</t>
  </si>
  <si>
    <t>E064</t>
  </si>
  <si>
    <t>Diseño, construcción, certificación y evaluación de la infraestructura física educativa</t>
  </si>
  <si>
    <t>E047</t>
  </si>
  <si>
    <t>Servicios educativos culturales</t>
  </si>
  <si>
    <t>Protección de los derechos tutelados por la Ley Federal del Derecho de Autor</t>
  </si>
  <si>
    <t>Registro Nacional de Profesionistas y de Asociaciones de Profesionistas</t>
  </si>
  <si>
    <t>Diseño y aplicación de políticas de equidad de género</t>
  </si>
  <si>
    <t>Normalización y certificación en competencias laborales</t>
  </si>
  <si>
    <t>E028</t>
  </si>
  <si>
    <t>Otorgamiento y promoción de servicios cinematográficos</t>
  </si>
  <si>
    <t>Investigación científica y desarrollo tecnológico</t>
  </si>
  <si>
    <t>E021</t>
  </si>
  <si>
    <t>Atención al deporte</t>
  </si>
  <si>
    <t>Producción y distribución de libros, materiales educativos, culturales y comerciales</t>
  </si>
  <si>
    <t>Producción y transmisión de materiales educativos y culturales</t>
  </si>
  <si>
    <t>Incorporación, restauración, conservación y mantenimiento de bienes patrimonio de la Nación</t>
  </si>
  <si>
    <t>Impulso al desarrollo de la cultura</t>
  </si>
  <si>
    <t>Prestación de servicios de educación superior y posgrado</t>
  </si>
  <si>
    <t>Programa de Formación de Recursos Humanos basados en Competencias (PROFORHCOM)</t>
  </si>
  <si>
    <t>Prestación de servicios de educación técnica</t>
  </si>
  <si>
    <t>Prestación de servicios de educación media superior</t>
  </si>
  <si>
    <t>Formación y certificación para el trabajo</t>
  </si>
  <si>
    <t>Evaluaciones confiables de la calidad educativa y difusión oportuna de sus resultados</t>
  </si>
  <si>
    <t>Apoyos a centros y organizaciones de educación</t>
  </si>
  <si>
    <t>U080</t>
  </si>
  <si>
    <t>Programa de Expansión en la Oferta Educativa en Educación Media Superior y Superior</t>
  </si>
  <si>
    <t>U079</t>
  </si>
  <si>
    <t>Escuelas Dignas</t>
  </si>
  <si>
    <t>U074</t>
  </si>
  <si>
    <t>Fortalecimiento a la educación temprana y el desarrollo infantil</t>
  </si>
  <si>
    <t>Subsidios federales para organismos descentralizados estatales</t>
  </si>
  <si>
    <t>Programa para el Desarrollo Profesional Docente</t>
  </si>
  <si>
    <t>S247</t>
  </si>
  <si>
    <t>Programa de Fortalecimiento de la Calidad en Educación Básica</t>
  </si>
  <si>
    <t>S246</t>
  </si>
  <si>
    <t>Programa de fortalecimiento de la calidad en instituciones educativas</t>
  </si>
  <si>
    <t>S245</t>
  </si>
  <si>
    <t>Programa para la Inclusión y la Equidad Educativa</t>
  </si>
  <si>
    <t>S244</t>
  </si>
  <si>
    <t>Programa Nacional de Becas</t>
  </si>
  <si>
    <t>S243</t>
  </si>
  <si>
    <t>Programa de Escuela Segura</t>
  </si>
  <si>
    <t>S222</t>
  </si>
  <si>
    <t>Programa Escuelas de Tiempo Completo</t>
  </si>
  <si>
    <t>S221</t>
  </si>
  <si>
    <t>Sistema Mexicano del Deporte de Alto Rendimiento</t>
  </si>
  <si>
    <t>S206</t>
  </si>
  <si>
    <t>Deporte</t>
  </si>
  <si>
    <t>S205</t>
  </si>
  <si>
    <t>Cultura Física</t>
  </si>
  <si>
    <t>S204</t>
  </si>
  <si>
    <t>Programa Escuelas de Calidad</t>
  </si>
  <si>
    <t>S029</t>
  </si>
  <si>
    <t>Fondo proaudiovisual</t>
  </si>
  <si>
    <t>Prevención y eliminación de prácticas y concentraciones monopólicas y demás restricciones a la competencia y libre concurrencia</t>
  </si>
  <si>
    <t>Modernización y promoción del marco regulatorio y operativo  en materia mercantil</t>
  </si>
  <si>
    <t>Vigilancia del cumplimiento de la normatividad aplicable y fortalecimiento  de la certeza jurídica en las relaciones entre proveedores y consumidores</t>
  </si>
  <si>
    <t>Regulación, modernización y promoción de las actividades en materia de normalización y evaluación de la conformidad, y participación en la normalización internacional</t>
  </si>
  <si>
    <t>Modernización del marco regulatorio y operativo para la inversión extranjera en México</t>
  </si>
  <si>
    <t>Promoción del Comercio Exterior y Atracción de Inversión Extranjera Directa</t>
  </si>
  <si>
    <t>Promoción de la inversión en el sector minero y desarrollo de su competitividad</t>
  </si>
  <si>
    <t>Competitividad y transparencia del marco regulatorio que el gobierno federal aplica a los particulares</t>
  </si>
  <si>
    <t>P010</t>
  </si>
  <si>
    <t>Promoción y fomento del desarrollo, competitividad y la innovación de los sectores industrial, comercial y de servicios</t>
  </si>
  <si>
    <t>P009</t>
  </si>
  <si>
    <t>Instrumentación de políticas  de fomento a las micro, pequeñas y medianas empresas y al sector social de la economía</t>
  </si>
  <si>
    <t>Diseño e instrumentación de acciones en materia comercial, de inversión extranjera, competitividad, competencia y cooperación regulatoria</t>
  </si>
  <si>
    <t>Planeación, elaboración y seguimiento de las políticas y programas de la dependencia</t>
  </si>
  <si>
    <t>P006</t>
  </si>
  <si>
    <t>Fortalecimiento de la integración y competitividad de México en las cadenas globales de valor</t>
  </si>
  <si>
    <t>Promoción de una cultura de consumo responsable e inteligente</t>
  </si>
  <si>
    <t>B002</t>
  </si>
  <si>
    <t>Atención a las solicitudes de servicios y promoción de los programas competencia de la Secretaría en el interior de la República</t>
  </si>
  <si>
    <t>Producción de información, sobre productos y servicios geológicos del territorio nacional</t>
  </si>
  <si>
    <t>Atención de las necesidades metrológicas del país para la promoción de la uniformidad y la confiabilidad de las mediciones</t>
  </si>
  <si>
    <t>Protección de los derechos de los consumidores y el desarrollo del Sistema Nacional de Protección al Consumidor</t>
  </si>
  <si>
    <t>Proyectos estratégicos para la atracción de inversión extranjera</t>
  </si>
  <si>
    <t>Programa para  el  desarrollo  de la productividad de las industrias ligeras (PROIND)</t>
  </si>
  <si>
    <t>Programa para el Desarrollo Tecnológico de la Industria (PRODIAT)</t>
  </si>
  <si>
    <t>S220</t>
  </si>
  <si>
    <t>Competitividad en Logística y Centrales de Abasto</t>
  </si>
  <si>
    <t>S214</t>
  </si>
  <si>
    <t>Programa para el Desarrollo de la Industria de Software (PROSOFT)</t>
  </si>
  <si>
    <t>S151</t>
  </si>
  <si>
    <t>Programa Nacional de Financiamiento al Microempresario</t>
  </si>
  <si>
    <t>S021</t>
  </si>
  <si>
    <t>Fondo Nacional Emprendedor</t>
  </si>
  <si>
    <t>S020</t>
  </si>
  <si>
    <t>Programa de Fomento a la Economía Social (FONAES)</t>
  </si>
  <si>
    <t>S017</t>
  </si>
  <si>
    <t>Fondo de Microfinanciamiento a Mujeres Rurales (FOMMUR)</t>
  </si>
  <si>
    <t>S016</t>
  </si>
  <si>
    <t>Servicios relacionados para la liberación del derecho de vía</t>
  </si>
  <si>
    <t>K048</t>
  </si>
  <si>
    <t>Sistema Satelital</t>
  </si>
  <si>
    <t>K045</t>
  </si>
  <si>
    <t>Sistema de Transporte Colectivo</t>
  </si>
  <si>
    <t>K041</t>
  </si>
  <si>
    <t>Proyectos de Infraestructura Ferroviaria</t>
  </si>
  <si>
    <t>K040</t>
  </si>
  <si>
    <t>Estudios y proyectos de construcción de caminos rurales y carreteras alimentadoras</t>
  </si>
  <si>
    <t>K039</t>
  </si>
  <si>
    <t>Conservación de infraestructura de caminos rurales y carreteras alimentadoras</t>
  </si>
  <si>
    <t>K037</t>
  </si>
  <si>
    <t>Estudios y Proyectos para la construcción, ampliación, modernización, conservación y operación de infraestructura de comunicaciones y transportes</t>
  </si>
  <si>
    <t>K033</t>
  </si>
  <si>
    <t>Reconstrucción y Conservación de Carreteras</t>
  </si>
  <si>
    <t>K032</t>
  </si>
  <si>
    <t>Proyectos de infraestructura económica de carreteras alimentadoras y caminos rurales</t>
  </si>
  <si>
    <t>K031</t>
  </si>
  <si>
    <t>Proyectos de infraestructura económica de aeropuertos</t>
  </si>
  <si>
    <t>K005</t>
  </si>
  <si>
    <t>Proyectos de infraestructura económica de puertos</t>
  </si>
  <si>
    <t>K004</t>
  </si>
  <si>
    <t>Proyectos de infraestructura económica de carreteras</t>
  </si>
  <si>
    <t>K003</t>
  </si>
  <si>
    <t>Derecho de Vía</t>
  </si>
  <si>
    <t>G008</t>
  </si>
  <si>
    <t>Supervisión, inspección y verificación del sistema Nacional e-México</t>
  </si>
  <si>
    <t>Centros de Pesaje y Dimensiones</t>
  </si>
  <si>
    <t>Supervisión, inspección y verificación de telefonía rural</t>
  </si>
  <si>
    <t>Supervisión, regulación, inspección, verificación y servicios administrativos de construcción y conservación de carreteras</t>
  </si>
  <si>
    <t>Supervisión, inspección y verificación del transporte terrestre, marítimo y aéreo</t>
  </si>
  <si>
    <t>Regulación y supervisión del programa de protección y medicina preventiva en transporte multimodal</t>
  </si>
  <si>
    <t>Definición y conducción de la política de comunicaciones y transportes</t>
  </si>
  <si>
    <t>Investigación, estudios y proyectos en materia espacial</t>
  </si>
  <si>
    <t>E029</t>
  </si>
  <si>
    <t>Señalamiento Marítimo</t>
  </si>
  <si>
    <t>Operación de infraestructura ferroviaria</t>
  </si>
  <si>
    <t>Investigación, estudios, proyectos y capacitación en materia de transporte</t>
  </si>
  <si>
    <t>Servicios de telecomunicaciones, satelitales, telegráficos y de transferencia de fondos</t>
  </si>
  <si>
    <t>Servicios de correo</t>
  </si>
  <si>
    <t>Conservación de infraestructura ferroviaria</t>
  </si>
  <si>
    <t>Servicios de ayudas a la navegación aérea</t>
  </si>
  <si>
    <t>Operación de infraestructura marítimo-portuaria</t>
  </si>
  <si>
    <t>Formación y capacitación del personal de la marina mercante</t>
  </si>
  <si>
    <t>Estudios técnicos para la construcción, conservación y operación de infraestructura de comunicaciones y transportes</t>
  </si>
  <si>
    <t>Programa de subsidios al transporte ferroviario de pasajeros</t>
  </si>
  <si>
    <t>Responsabilidades, Resoluciones Judiciales y Pago de Liquidaciones</t>
  </si>
  <si>
    <t>Apoyo a la Función Pública y Buen Gobierno</t>
  </si>
  <si>
    <t>Regulación, supervisión y aplicación de las políticas públicas en materia agropecuaria, acuícola y pesquera</t>
  </si>
  <si>
    <t>Promoción, fomento y difusión de las políticas sectoriales en materia agropecuaria y pesquera</t>
  </si>
  <si>
    <t>Registro, Control y Seguimiento de los Programas Presupuestarios</t>
  </si>
  <si>
    <t>Inspección y Vigilancia Pesquera</t>
  </si>
  <si>
    <t>Generación de Proyectos de Investigación</t>
  </si>
  <si>
    <t>Apoyo al cambio tecnológico en las actividades agropecuarias, rurales, acuícolas y pesqueras</t>
  </si>
  <si>
    <t>Desarrollo y aplicación de programas educativos en materia agropecuaria</t>
  </si>
  <si>
    <t>Vinculación entre los Servicios Académicos que presta la Universidad Autónoma Chapingo y el Desarrollo de la Investigación Científica y Tecnológica</t>
  </si>
  <si>
    <t>Desarrollo de los programas educativos a nivel superior</t>
  </si>
  <si>
    <t>Desarrollo y aplicación de programas educativos a nivel medio superior</t>
  </si>
  <si>
    <t>Sistema Nacional de Información para el Desarrollo Sustentable (Coejercicio SNIDRUS)</t>
  </si>
  <si>
    <t>U017</t>
  </si>
  <si>
    <t>Vinculación Productiva</t>
  </si>
  <si>
    <t>U013</t>
  </si>
  <si>
    <t>Programa Nacional para el Control de la Abeja Africana</t>
  </si>
  <si>
    <t>Fomento de la Ganadería y Normalización de la Calidad de los Productos Pecuarios</t>
  </si>
  <si>
    <t>Sistema Nacional de Investigación Agrícola</t>
  </si>
  <si>
    <t>Instrumentación de acciones para mejorar las Sanidades a través de Inspecciones Fitozoosanitarias</t>
  </si>
  <si>
    <t>Programa de Innovación, Investigación, Desarrollo Tecnológico y Educación</t>
  </si>
  <si>
    <t>S264</t>
  </si>
  <si>
    <t>Programa de Sanidad e Inocuidad Agroalimentaria</t>
  </si>
  <si>
    <t>S263</t>
  </si>
  <si>
    <t>Programa de Comercialización y Desarrollo de Mercados</t>
  </si>
  <si>
    <t>S262</t>
  </si>
  <si>
    <t>Programa de Fomento a la Productividad Pesquera y Acuícola</t>
  </si>
  <si>
    <t>S261</t>
  </si>
  <si>
    <t>Programa de Fomento Ganadero</t>
  </si>
  <si>
    <t>S260</t>
  </si>
  <si>
    <t>Programa de Fomento a la Agricultura</t>
  </si>
  <si>
    <t>S259</t>
  </si>
  <si>
    <t>Programa Integral de Desarrollo Rural</t>
  </si>
  <si>
    <t>S258</t>
  </si>
  <si>
    <t>Programa de Productividad y Competitividad Agroalimentaria</t>
  </si>
  <si>
    <t>S257</t>
  </si>
  <si>
    <t>Programa de Concurrencia con las Entidades Federativas  </t>
  </si>
  <si>
    <t>S240</t>
  </si>
  <si>
    <t>Fideicomiso de apoyo a deudos de militares fallecidos o a militares que hayan adquirido una incapacidad en 1/a. categoría en actos del servicio considerados de alto riesgo</t>
  </si>
  <si>
    <t>Programa de Becas para los hijos del Personal de las Fuerza Armadas en activo</t>
  </si>
  <si>
    <t>R016</t>
  </si>
  <si>
    <t>Sistema educativo militar</t>
  </si>
  <si>
    <t>A021</t>
  </si>
  <si>
    <t>Programa de justicia militar</t>
  </si>
  <si>
    <t>A020</t>
  </si>
  <si>
    <t>Mantenimiento y conservación de la infraestructura militar y maquinaria pesada y administración inmobiliaria</t>
  </si>
  <si>
    <t>A019</t>
  </si>
  <si>
    <t>Investigación, desarrollo y producción de vestuario y equipo militar y mantenimiento de infraestructura</t>
  </si>
  <si>
    <t>A018</t>
  </si>
  <si>
    <t>Derechos humanos</t>
  </si>
  <si>
    <t>A017</t>
  </si>
  <si>
    <t>Producción de árboles en viveros forestales militares</t>
  </si>
  <si>
    <t>A015</t>
  </si>
  <si>
    <t>Programa de Emergencias Radiológicas Externo (P.E.R.E.)</t>
  </si>
  <si>
    <t>A010</t>
  </si>
  <si>
    <t>Programa de sanidad militar</t>
  </si>
  <si>
    <t>Programa de Seguridad Pública de la Secretaría de la Defensa Nacional</t>
  </si>
  <si>
    <t>Operación y desarrollo de la Fuerza Aérea Mexicana</t>
  </si>
  <si>
    <t>Defensa de la Integridad, la Independencia, la Soberanía del Territorio Nacional</t>
  </si>
  <si>
    <t>Investigación y desarrollo tecnológico, producción y mantenimiento de armamento, municiones, explosivos, vehículos y equipos militares y sus accesorios</t>
  </si>
  <si>
    <t>R021</t>
  </si>
  <si>
    <t>Regulación, inspección y vigilancia de las entidades del sistema financiero mexicano sujetas a la supervisión de la Comisión Nacional Bancaria y de Valores.</t>
  </si>
  <si>
    <t>Regulación, inspección y vigilancia del sector asegurador y afianzador</t>
  </si>
  <si>
    <t>Regulación, inspección y vigilancia de entidades participantes en los Sistemas de Ahorro para el Retiro</t>
  </si>
  <si>
    <t>Detección y prevención de ilícitos financieros relacionados con el terrorismo y el lavado de dinero</t>
  </si>
  <si>
    <t>Regulación del sector financiero</t>
  </si>
  <si>
    <t>Actividades orientadas al fortalecimiento de la Red Bancaria para la Inclusión Financiera</t>
  </si>
  <si>
    <t>F033</t>
  </si>
  <si>
    <t>Fomento del patrimonio cultural Indígena</t>
  </si>
  <si>
    <t>F031</t>
  </si>
  <si>
    <t>Reducción de Costos de Acceso al Crédito</t>
  </si>
  <si>
    <t>F030</t>
  </si>
  <si>
    <t>Constitución y Operación de Unidades de Promoción de Crédito</t>
  </si>
  <si>
    <t>F029</t>
  </si>
  <si>
    <t>Programa que Canaliza Apoyos para el Fomento a los Sectores Agropecuario, Forestal, Pesquero y Rural.</t>
  </si>
  <si>
    <t>F017</t>
  </si>
  <si>
    <t>Programas de Capital de Riesgo y para Servicios de Cobertura</t>
  </si>
  <si>
    <t>F010</t>
  </si>
  <si>
    <t>Actividades orientadas a ofrecer productos y servicios para fortalecer el sector y fomentar la inclusión Financiera</t>
  </si>
  <si>
    <t>F006</t>
  </si>
  <si>
    <t>Programa integral de formación, capacitación y consultoría para Productores e Intermediarios Financieros Rurales.</t>
  </si>
  <si>
    <t>Programa de Garantías Liquidas</t>
  </si>
  <si>
    <t>Planeación y Articulación de la Acción Pública hacia los Pueblos Indígenas</t>
  </si>
  <si>
    <t>Perfeccionamiento del Sistema Nacional de Coordinación Fiscal</t>
  </si>
  <si>
    <t>P011</t>
  </si>
  <si>
    <t>Fortalecimiento de la Igualdad Sustantiva entre Mujeres y Hombres</t>
  </si>
  <si>
    <t>Asesoría jurídica y representación judicial y administrativa de la SHCP</t>
  </si>
  <si>
    <t>Diseño e instrumentación de las estrategias macroeconómica, de finanzas y de deuda pública</t>
  </si>
  <si>
    <t>Diseño e instrumentación de las políticas y estrategias en materia de programación, presupuesto, gasto público federal, contabilidad y rendición de cuentas de la gestión del sector público y evaluación del desempeño.</t>
  </si>
  <si>
    <t>Diseño de la política de ingresos</t>
  </si>
  <si>
    <t>Producción de impresos valorados, no valorados, numerados y de seguridad</t>
  </si>
  <si>
    <t>Atención Integral a Familiares de Personas Desaparecidas o No Localizadas</t>
  </si>
  <si>
    <t>Atención Integral a Víctimas y Ofendidos de Delitos de Alto Impacto</t>
  </si>
  <si>
    <t>Administración y enajenación de los activos referidos en la Ley Federal para la Administración y Enajenación de Bienes del Sector Público</t>
  </si>
  <si>
    <t>Protección y Defensa de los Contribuyentes</t>
  </si>
  <si>
    <t>Recaudación de las contribuciones federales</t>
  </si>
  <si>
    <t>E026</t>
  </si>
  <si>
    <t>Control de la operación aduanera</t>
  </si>
  <si>
    <t>Protección y Defensa de los Usuarios de Servicios Financieros</t>
  </si>
  <si>
    <t>Administración, restauración y difusión del acervo patrimonial y documental de la SHCP</t>
  </si>
  <si>
    <t>Protección de Datos Personales</t>
  </si>
  <si>
    <t>Promoción del acceso a la información pública</t>
  </si>
  <si>
    <t>Recopilación y producción de material informativo (Notimex)</t>
  </si>
  <si>
    <t>Administración de los fondos federales y valores en propiedad y/o custodia del Gobierno Federal</t>
  </si>
  <si>
    <t>Programa de Derechos Indígenas</t>
  </si>
  <si>
    <t>U011</t>
  </si>
  <si>
    <t>Actividades orientadas a otorgar apoyos para la Inclusión Financiera y el Fortalecimiento del Sector de Ahorro y Crédito Popular y Cooperativo</t>
  </si>
  <si>
    <t>Programa para el Mejoramiento de la Producción y la Productividad Indígena</t>
  </si>
  <si>
    <t>S249</t>
  </si>
  <si>
    <t>Programa de Infraestructura Indígena</t>
  </si>
  <si>
    <t>S179</t>
  </si>
  <si>
    <t>Programa de Apoyo a la Educación Indígena</t>
  </si>
  <si>
    <t>S178</t>
  </si>
  <si>
    <t>Programa de Apoyo a los Fondos de Aseguramiento Agropecuario</t>
  </si>
  <si>
    <t>S172</t>
  </si>
  <si>
    <t>Fortalecimiento a la Transversalidad de la Perspectiva de Género</t>
  </si>
  <si>
    <t>S010</t>
  </si>
  <si>
    <t>Programa de Subsidio a la Prima del Seguro Agropecuario</t>
  </si>
  <si>
    <t>S001</t>
  </si>
  <si>
    <t>Foros, publicaciones y actividades en materia de equidad de género</t>
  </si>
  <si>
    <t>Promoción y defensa de los intereses de México en el Sistema de Naciones Unidas y demás foros multilaterales que se ocupan de temas globales</t>
  </si>
  <si>
    <t>Promoción y defensa de los intereses de México en el exterior, en los ámbitos bilateral y regional</t>
  </si>
  <si>
    <t>Coordinación de la política exterior de México en materia de derechos humanos y democracia</t>
  </si>
  <si>
    <t>Diseño y conducción de la política exterior de México</t>
  </si>
  <si>
    <t>Planeación, ejecución, seguimiento y evaluación de programas, proyectos y acciones de cooperación internacional y de promoción económica y cultural de México</t>
  </si>
  <si>
    <t>Fortalecimiento de las capacidades del Servicio Exterior Mexicano y de la Cancillería.</t>
  </si>
  <si>
    <t>Preservación de la integridad territorial y delimitación de las fronteras del país.</t>
  </si>
  <si>
    <t>Defensa de los intereses de México y de sus nacionales en litigios internacionales</t>
  </si>
  <si>
    <t>Expedición de pasaportes y servicios consulares</t>
  </si>
  <si>
    <t>Protección y asistencia consular</t>
  </si>
  <si>
    <t>Atención a las comunidades mexicanas en el exterior</t>
  </si>
  <si>
    <t>Coordinación del Sistema Nacional de Protección Civil</t>
  </si>
  <si>
    <t>Proyectos de infraestructura gubernamental de gobernación</t>
  </si>
  <si>
    <t>K015</t>
  </si>
  <si>
    <t>Pago de cuota alimenticia por internos del fuero federal en custodia de los Gobiernos Estatales</t>
  </si>
  <si>
    <t>R906</t>
  </si>
  <si>
    <t>Plataforma México</t>
  </si>
  <si>
    <t>R903</t>
  </si>
  <si>
    <t>Centros Estratégicos de Inteligencia</t>
  </si>
  <si>
    <t>Promover la Protección de los Derechos Humanos y Prevenir la Discriminación</t>
  </si>
  <si>
    <t>P024</t>
  </si>
  <si>
    <t>Fomento de la cultura de la participación ciudadana en la prevención del delito</t>
  </si>
  <si>
    <t>P023</t>
  </si>
  <si>
    <t>Conducción de la política en materia de Derechos Humanos</t>
  </si>
  <si>
    <t>P022</t>
  </si>
  <si>
    <t>Implementar las políticas, programas y acciones tendientes a garantizar la seguridad pública de la Nación y sus habitantes</t>
  </si>
  <si>
    <t>P021</t>
  </si>
  <si>
    <t>Conducción de la Política con los Pueblos Indígenas</t>
  </si>
  <si>
    <t>P020</t>
  </si>
  <si>
    <t>Coordinar la política migratoria</t>
  </si>
  <si>
    <t>P019</t>
  </si>
  <si>
    <t>Conducción de la política del Gobierno Federal en materia religiosa</t>
  </si>
  <si>
    <t>P018</t>
  </si>
  <si>
    <t>Fortalecimiento de las instituciones democráticas a fin de lograr las reformas legislativas que transformen el orden jurídico nacional</t>
  </si>
  <si>
    <t>Promover la prevención, protección y atención en materia de trata de personas</t>
  </si>
  <si>
    <t>P015</t>
  </si>
  <si>
    <t>Coordinación con las instancias que integran el Sistema Nacional de Seguridad Pública</t>
  </si>
  <si>
    <t>Implementación de la Reforma al Sistema de Justicia Penal</t>
  </si>
  <si>
    <t>Defensa jurídica de la Secretaría de Gobernación y compilación jurídica nacional y testamentaria ciudadana</t>
  </si>
  <si>
    <t>Planeación demográfica del país</t>
  </si>
  <si>
    <t>Conducción de la política de comunicación social de la Administración Pública Federal y la relación con los medios de comunicación</t>
  </si>
  <si>
    <t>Divulgación de las acciones en materia de derechos humanos.</t>
  </si>
  <si>
    <t>Actividades para contribuir al desarrollo político y cívico social del país</t>
  </si>
  <si>
    <t>Conducción de la política interior y las relaciones del Ejecutivo Federal con el Congreso de la Unión, Entidades Federativas y Asociaciones Políticas y Sociales</t>
  </si>
  <si>
    <t>Administración del sistema federal penitenciario</t>
  </si>
  <si>
    <t>E904</t>
  </si>
  <si>
    <t>Implementación de operativos para la prevención y disuasión del delito</t>
  </si>
  <si>
    <t>E903</t>
  </si>
  <si>
    <t>Desarrollo de instrumentos para la prevención del delito</t>
  </si>
  <si>
    <t>E901</t>
  </si>
  <si>
    <t>Gendarmería Nacional</t>
  </si>
  <si>
    <t>Promover la atención y prevención de la violencia contra las mujeres</t>
  </si>
  <si>
    <t>Realizar, promover y coordinar la generación, producción y distribución de materiales audiovisuales</t>
  </si>
  <si>
    <t>Registro e Identificación de Población</t>
  </si>
  <si>
    <t>Impartición de justicia laboral para los trabajadores al servicio del Estado</t>
  </si>
  <si>
    <t>Servicios migratorios en fronteras, puertos y aeropuertos</t>
  </si>
  <si>
    <t>Atención a refugiados en el país</t>
  </si>
  <si>
    <t>Producción de programas informativos de radio y televisión del Ejecutivo Federal</t>
  </si>
  <si>
    <t>Preservación y difusión del acervo documental de la Nación</t>
  </si>
  <si>
    <t>Servicios de inteligencia para la Seguridad Nacional</t>
  </si>
  <si>
    <t>Otorgamiento de subsidios en materia de Seguridad Pública a Entidades Federativas, Municipios y el Distrito Federal</t>
  </si>
  <si>
    <t>Apoyo a las actividades de mantenimiento y conservación de Palacio Nacional</t>
  </si>
  <si>
    <t>Apoyo a las actividades de seguridad y logística para garantizar la integridad del Ejecutivo Federal</t>
  </si>
  <si>
    <t>Atención y seguimiento a las solicitudes y demandas de la ciudadanía.</t>
  </si>
  <si>
    <t>Asesoría, coordinación, difusión y apoyo técnico de las actividades del Presidente de la República</t>
  </si>
  <si>
    <t>Asesoramiento, coordinación, difusión y apoyo de las acciones en materia de seguridad nacional a cargo del Consejo de Seguridad Nacional</t>
  </si>
  <si>
    <t>Impartición de Justicia Fiscal y Administrativa</t>
  </si>
  <si>
    <t>Censos Económicos</t>
  </si>
  <si>
    <t>Censo de Población y Vivienda</t>
  </si>
  <si>
    <t>Producción y difusión de información estadística y geográfica de interés nacional</t>
  </si>
  <si>
    <t>Planeación, Coordinación, Seguimiento y Evaluación del Sistema Nacional de Información Estadística y Geográfica</t>
  </si>
  <si>
    <t>Regulación del sector telecomunicaciones</t>
  </si>
  <si>
    <t>Coordinación de la Política Nacional de Evaluación y del Programa Estratégico de Desarrollo Institucional</t>
  </si>
  <si>
    <t>Información y Fomento de la Cultura de la Evaluación</t>
  </si>
  <si>
    <t>Evaluación del Sistema Educativo Nacional</t>
  </si>
  <si>
    <t>Normatividad y Política Educativa</t>
  </si>
  <si>
    <t>Analizar, evaluar e impulsar el seguimiento de las Recomendaciones.</t>
  </si>
  <si>
    <t>R030</t>
  </si>
  <si>
    <t>Realizar acciones de apoyo jurídico</t>
  </si>
  <si>
    <t>Desarrollar y administrar sistemas a las unidades responsables y organismos estatales; administrar las páginas de internet e intranet y promover los Derechos Humanos a través de herramientas informáticas</t>
  </si>
  <si>
    <t>R020</t>
  </si>
  <si>
    <t>Planear las actividades y analizar los resultados institucionales</t>
  </si>
  <si>
    <t>Atender asuntos relacionados con los Derechos Humanos económicos, culturales y ambientales</t>
  </si>
  <si>
    <t>Atender asuntos relacionados con los Derechos Humanos de Ámbito Laboral y Social</t>
  </si>
  <si>
    <t>Informar sobre la tramitación y determinación de los expedientes de presuntas violaciones a los Derechos Humanos</t>
  </si>
  <si>
    <t>Sistema Nacional de Alerta de violación a los Derechos Humanos</t>
  </si>
  <si>
    <t>Atender asuntos relativos a la aplicación del Mecanismo Nacional de Promoción, Protección y Supervisión de la Convención sobre los derechos de las Personas con Discapacidad.</t>
  </si>
  <si>
    <t>E024</t>
  </si>
  <si>
    <t>Realizar visitas de supervisión penitenciaria para verificar el respeto a los derechos humanos de las personas en reclusión.</t>
  </si>
  <si>
    <t>Promover los Derechos Humanos de los pueblos y las comunidades indígenas</t>
  </si>
  <si>
    <t>Coordinar las publicaciones, realizar investigaciones, promover la formación académica y ofrecer servicios bibliohemerográficos en materia de Derechos Humanos</t>
  </si>
  <si>
    <t>Ejecutar el programa de comunicación social</t>
  </si>
  <si>
    <t>Mantener relaciones de colaboración internacional con organismos afines nacionales e internacionales, realizar estudios y administrar el archivo institucional</t>
  </si>
  <si>
    <t>Impartir capacitación en Derechos Humanos y establecer vínculos de colaboración interinstitucional</t>
  </si>
  <si>
    <t>Promover el respeto de los Derechos Humanos de víctimas y posibles víctimas de la trata de personas; así como periodistas y personas defensores de Derechos Humanos</t>
  </si>
  <si>
    <t>Promover, divulgar, dar seguimiento, evaluar y monitorear la política nacional en materia de Igualdad entre mujeres y hombres, y atender Asuntos de la mujer</t>
  </si>
  <si>
    <t>Atender asuntos relacionados con personas que viven con VIH y/o sida</t>
  </si>
  <si>
    <t>Atender asuntos de la niñez,  la familia, adolescentes y personas adultas mayores</t>
  </si>
  <si>
    <t>Protección de los Derechos Humanos de Indígenas en Reclusión</t>
  </si>
  <si>
    <t>Gestionar asuntos sobre beneficios de libertad anticipada, traslados penitenciarios y contra la pena de muerte de nacionales en el extranjero</t>
  </si>
  <si>
    <t>Realizar visitas de supervisión a lugares de detención en ejercicio de las facultades del Mecanismo Nacional de Prevención de la Tortura y Otros Tratos o Penas Crueles, Inhumanos o Degradantes</t>
  </si>
  <si>
    <t>Atender asuntos relacionados con personas reportadas como desaparecidas, extraviadas, ausentes, fallecidas no identificadas y víctimas de secuestro</t>
  </si>
  <si>
    <t>Atender asuntos relacionados con víctimas del delito</t>
  </si>
  <si>
    <t>Solucionar inconformidades por la actuación de organismos y autoridades de las entidades federativas</t>
  </si>
  <si>
    <t>Solucionar expedientes de presuntas violaciones a los Derechos Humanos: Quejas, Orientaciones Directas y Remisiones</t>
  </si>
  <si>
    <t>Proporcionar servicios de atención al público en general, en oficinas foráneas, así como, atender asuntos relacionados con las personas migrantes</t>
  </si>
  <si>
    <t>Proporcionar servicios que se brindan en las áreas de atención al público en oficinas centrales</t>
  </si>
  <si>
    <t>Establecer y dirigir la estrategia institucional para proteger y promover los Derechos Humanos y presentar sus resultados</t>
  </si>
  <si>
    <t>Organización del servicio profesional electoral</t>
  </si>
  <si>
    <t>Gestión Administrativa</t>
  </si>
  <si>
    <t>Tecnologías de información y comunicaciones</t>
  </si>
  <si>
    <t>Vinculación con la sociedad</t>
  </si>
  <si>
    <t>Otorgamiento de prerrogativas a partidos políticos, fiscalización de sus recursos y administración de los tiempos del estado en radio y televisión</t>
  </si>
  <si>
    <t>Dirección, soporte jurídico electoral y apoyo logístico</t>
  </si>
  <si>
    <t>R008</t>
  </si>
  <si>
    <t>Actualización del padrón electoral y expedición de la credencial para votar</t>
  </si>
  <si>
    <t>Capacitación y educación para el ejercicio democrático de la ciudadanía</t>
  </si>
  <si>
    <t>Organización electoral federal</t>
  </si>
  <si>
    <t>Planeación, innovación, seguimiento y evaluación</t>
  </si>
  <si>
    <t>Otras Actividades</t>
  </si>
  <si>
    <t>Entregar a la Cámara de Diputados del H. Congreso de la Unión, el informe sobre la revisión de la Cuenta de la Hacienda Pública Federal</t>
  </si>
  <si>
    <t>Actividades derivadas del trabajo legislativo</t>
  </si>
  <si>
    <t>Gasto Neto Total</t>
  </si>
  <si>
    <t>(Cifras acumuladas en millones de pesos )</t>
  </si>
  <si>
    <t>Original</t>
  </si>
  <si>
    <r>
      <t xml:space="preserve">Autorizado </t>
    </r>
    <r>
      <rPr>
        <b/>
        <vertAlign val="superscript"/>
        <sz val="10"/>
        <rFont val="Soberana Sans"/>
        <family val="3"/>
      </rPr>
      <t>1/</t>
    </r>
  </si>
  <si>
    <t>Diferencia</t>
  </si>
  <si>
    <t>Ramo / Entidad / Unidad Responsable</t>
  </si>
  <si>
    <t>(1)</t>
  </si>
  <si>
    <t>(2)</t>
  </si>
  <si>
    <t>(2-1)</t>
  </si>
  <si>
    <t>Ramo / Entidad / Programa Presupuestario</t>
  </si>
  <si>
    <t>Gobierno Federal</t>
  </si>
  <si>
    <t>Gasto Programable</t>
  </si>
  <si>
    <t>Enero</t>
  </si>
  <si>
    <t>Enero-febrero</t>
  </si>
  <si>
    <t>Enero-marzo</t>
  </si>
  <si>
    <t>1_/ El presupuesto autorizado corresponde a las adecuaciones presupuestarias autorizadas al periodo que se reporta.</t>
  </si>
  <si>
    <t>Fuente: Secretaría de Hacienda y Crédito Público.</t>
  </si>
  <si>
    <t>Total de Aportaciones ISSSTE, Subsidios y Apoyos fiscales a Entidades de Control Directo</t>
  </si>
  <si>
    <t>Aportaciones ISSSTE</t>
  </si>
  <si>
    <t>Subsidios y Apoyos fiscales</t>
  </si>
  <si>
    <t>CALENDARIO DE PRESUPUESTO AUTORIZADO,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</si>
</sst>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b/>
      <vertAlign val="superscript"/>
      <sz val="10"/>
      <name val="Soberana Sans"/>
      <family val="3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b/>
      <sz val="11"/>
      <color theme="1"/>
      <name val="Soberana Sans"/>
      <family val="3"/>
    </font>
    <font>
      <b/>
      <sz val="10"/>
      <color theme="1"/>
      <name val="Soberana Sans"/>
      <family val="3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8" fillId="2" borderId="0" xfId="3" applyFont="1" applyFill="1" applyBorder="1" applyAlignment="1">
      <alignment horizontal="left" vertical="top"/>
    </xf>
    <xf numFmtId="0" fontId="9" fillId="2" borderId="0" xfId="3" applyFont="1" applyFill="1" applyBorder="1" applyAlignment="1">
      <alignment horizontal="left" vertical="top"/>
    </xf>
    <xf numFmtId="0" fontId="9" fillId="2" borderId="0" xfId="3" applyFont="1" applyFill="1" applyBorder="1" applyAlignment="1">
      <alignment horizontal="center" vertical="top"/>
    </xf>
    <xf numFmtId="0" fontId="9" fillId="2" borderId="0" xfId="3" applyFont="1" applyFill="1" applyBorder="1" applyAlignment="1">
      <alignment horizontal="center" vertical="top" wrapText="1"/>
    </xf>
    <xf numFmtId="165" fontId="9" fillId="2" borderId="0" xfId="1" applyNumberFormat="1" applyFont="1" applyFill="1" applyBorder="1" applyAlignment="1">
      <alignment horizontal="center" vertical="top" wrapText="1"/>
    </xf>
    <xf numFmtId="165" fontId="9" fillId="2" borderId="0" xfId="1" applyNumberFormat="1" applyFont="1" applyFill="1" applyBorder="1" applyAlignment="1">
      <alignment horizontal="center" vertical="top"/>
    </xf>
    <xf numFmtId="165" fontId="7" fillId="2" borderId="0" xfId="1" applyNumberFormat="1" applyFont="1" applyFill="1" applyBorder="1" applyAlignment="1">
      <alignment vertical="top"/>
    </xf>
    <xf numFmtId="165" fontId="3" fillId="0" borderId="0" xfId="1" applyNumberFormat="1" applyFont="1" applyFill="1" applyBorder="1" applyAlignment="1">
      <alignment horizontal="centerContinuous" vertical="top"/>
    </xf>
    <xf numFmtId="165" fontId="4" fillId="0" borderId="0" xfId="1" applyNumberFormat="1" applyFont="1" applyBorder="1" applyAlignment="1">
      <alignment vertical="top"/>
    </xf>
    <xf numFmtId="165" fontId="3" fillId="0" borderId="0" xfId="1" applyNumberFormat="1" applyFont="1" applyFill="1" applyBorder="1" applyAlignment="1">
      <alignment vertical="top" wrapText="1"/>
    </xf>
    <xf numFmtId="0" fontId="4" fillId="0" borderId="0" xfId="3" applyFont="1" applyBorder="1" applyAlignment="1">
      <alignment vertical="top"/>
    </xf>
    <xf numFmtId="0" fontId="3" fillId="0" borderId="0" xfId="3" applyFont="1" applyBorder="1" applyAlignment="1">
      <alignment vertical="top"/>
    </xf>
    <xf numFmtId="165" fontId="3" fillId="0" borderId="1" xfId="1" applyNumberFormat="1" applyFont="1" applyFill="1" applyBorder="1" applyAlignment="1">
      <alignment vertical="top" wrapText="1"/>
    </xf>
    <xf numFmtId="165" fontId="3" fillId="0" borderId="1" xfId="1" quotePrefix="1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165" fontId="3" fillId="0" borderId="0" xfId="1" applyNumberFormat="1" applyFont="1" applyBorder="1" applyAlignment="1">
      <alignment horizontal="center" vertical="top"/>
    </xf>
    <xf numFmtId="165" fontId="3" fillId="0" borderId="0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165" fontId="3" fillId="0" borderId="2" xfId="1" applyNumberFormat="1" applyFont="1" applyFill="1" applyBorder="1" applyAlignment="1">
      <alignment horizontal="right" vertical="top" wrapText="1"/>
    </xf>
    <xf numFmtId="165" fontId="3" fillId="0" borderId="2" xfId="1" applyNumberFormat="1" applyFont="1" applyBorder="1" applyAlignment="1">
      <alignment horizontal="right" vertical="top" wrapText="1"/>
    </xf>
    <xf numFmtId="0" fontId="4" fillId="0" borderId="0" xfId="4" applyFont="1" applyFill="1" applyBorder="1" applyAlignment="1">
      <alignment vertical="top"/>
    </xf>
    <xf numFmtId="166" fontId="4" fillId="0" borderId="0" xfId="4" applyNumberFormat="1" applyFont="1" applyFill="1" applyBorder="1" applyAlignment="1">
      <alignment vertical="top"/>
    </xf>
    <xf numFmtId="0" fontId="4" fillId="0" borderId="0" xfId="4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165" fontId="4" fillId="0" borderId="0" xfId="1" applyNumberFormat="1" applyFont="1" applyFill="1" applyBorder="1" applyAlignment="1">
      <alignment vertical="top"/>
    </xf>
    <xf numFmtId="0" fontId="4" fillId="0" borderId="0" xfId="3" applyFont="1" applyBorder="1" applyAlignment="1">
      <alignment vertical="top" wrapText="1"/>
    </xf>
    <xf numFmtId="0" fontId="3" fillId="0" borderId="0" xfId="3" applyFont="1" applyBorder="1" applyAlignment="1">
      <alignment vertical="top" wrapText="1"/>
    </xf>
    <xf numFmtId="0" fontId="4" fillId="0" borderId="2" xfId="3" applyFont="1" applyBorder="1" applyAlignment="1">
      <alignment vertical="top"/>
    </xf>
    <xf numFmtId="0" fontId="3" fillId="0" borderId="2" xfId="3" applyFont="1" applyBorder="1" applyAlignment="1">
      <alignment vertical="top"/>
    </xf>
    <xf numFmtId="0" fontId="3" fillId="0" borderId="2" xfId="3" applyFont="1" applyBorder="1" applyAlignment="1">
      <alignment vertical="top" wrapText="1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vertical="top"/>
    </xf>
    <xf numFmtId="164" fontId="7" fillId="0" borderId="3" xfId="0" applyNumberFormat="1" applyFont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vertical="top"/>
    </xf>
    <xf numFmtId="164" fontId="7" fillId="0" borderId="4" xfId="0" applyNumberFormat="1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164" fontId="9" fillId="0" borderId="3" xfId="0" applyNumberFormat="1" applyFont="1" applyBorder="1" applyAlignment="1">
      <alignment vertical="top"/>
    </xf>
    <xf numFmtId="0" fontId="9" fillId="0" borderId="4" xfId="0" applyFont="1" applyBorder="1" applyAlignment="1">
      <alignment vertical="top"/>
    </xf>
    <xf numFmtId="164" fontId="9" fillId="0" borderId="4" xfId="0" applyNumberFormat="1" applyFont="1" applyBorder="1" applyAlignment="1">
      <alignment vertical="top"/>
    </xf>
    <xf numFmtId="166" fontId="9" fillId="0" borderId="3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164" fontId="7" fillId="0" borderId="0" xfId="0" applyNumberFormat="1" applyFont="1" applyBorder="1" applyAlignment="1">
      <alignment vertical="top"/>
    </xf>
    <xf numFmtId="0" fontId="9" fillId="3" borderId="0" xfId="0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vertical="top"/>
    </xf>
    <xf numFmtId="164" fontId="9" fillId="4" borderId="0" xfId="0" applyNumberFormat="1" applyFont="1" applyFill="1" applyAlignment="1">
      <alignment vertical="top"/>
    </xf>
    <xf numFmtId="0" fontId="9" fillId="4" borderId="0" xfId="0" applyFont="1" applyFill="1" applyBorder="1" applyAlignment="1">
      <alignment vertical="top"/>
    </xf>
    <xf numFmtId="164" fontId="9" fillId="4" borderId="0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7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164" fontId="7" fillId="0" borderId="5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164" fontId="9" fillId="0" borderId="2" xfId="0" applyNumberFormat="1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5">
    <cellStyle name="Millares" xfId="1" builtinId="3"/>
    <cellStyle name="Normal" xfId="0" builtinId="0"/>
    <cellStyle name="Normal 2" xfId="2"/>
    <cellStyle name="Normal_Libro5" xfId="3"/>
    <cellStyle name="Normal_modif_3103-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4"/>
  <sheetViews>
    <sheetView showGridLines="0" tabSelected="1" workbookViewId="0">
      <selection activeCell="J13" sqref="J13"/>
    </sheetView>
  </sheetViews>
  <sheetFormatPr baseColWidth="10" defaultRowHeight="12.75" x14ac:dyDescent="0.25"/>
  <cols>
    <col min="1" max="4" width="1.42578125" style="1" customWidth="1"/>
    <col min="5" max="5" width="4.28515625" style="1" customWidth="1"/>
    <col min="6" max="7" width="1.42578125" style="1" customWidth="1"/>
    <col min="8" max="8" width="5.7109375" style="1" customWidth="1"/>
    <col min="9" max="9" width="50" style="1" customWidth="1"/>
    <col min="10" max="10" width="10.140625" style="1" bestFit="1" customWidth="1"/>
    <col min="11" max="11" width="15.28515625" style="1" bestFit="1" customWidth="1"/>
    <col min="12" max="12" width="14" style="1" bestFit="1" customWidth="1"/>
    <col min="13" max="13" width="1.42578125" style="1" customWidth="1"/>
    <col min="14" max="14" width="10.140625" style="1" bestFit="1" customWidth="1"/>
    <col min="15" max="15" width="15.28515625" style="1" bestFit="1" customWidth="1"/>
    <col min="16" max="16" width="14" style="1" bestFit="1" customWidth="1"/>
    <col min="17" max="17" width="1.42578125" style="1" customWidth="1"/>
    <col min="18" max="18" width="9" style="1" bestFit="1" customWidth="1"/>
    <col min="19" max="20" width="9.85546875" style="1" bestFit="1" customWidth="1"/>
    <col min="21" max="16384" width="11.42578125" style="1"/>
  </cols>
  <sheetData>
    <row r="1" spans="1:20" x14ac:dyDescent="0.25">
      <c r="J1" s="2"/>
      <c r="K1" s="2"/>
      <c r="L1" s="2"/>
      <c r="N1" s="2"/>
      <c r="O1" s="2"/>
      <c r="P1" s="2"/>
      <c r="R1" s="2"/>
      <c r="S1" s="2"/>
      <c r="T1" s="2"/>
    </row>
    <row r="2" spans="1:20" ht="16.5" x14ac:dyDescent="0.25">
      <c r="A2" s="3" t="s">
        <v>2440</v>
      </c>
      <c r="B2" s="4"/>
      <c r="C2" s="4"/>
      <c r="D2" s="5"/>
      <c r="E2" s="5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8"/>
      <c r="R2" s="8"/>
      <c r="S2" s="8"/>
      <c r="T2" s="9"/>
    </row>
    <row r="3" spans="1:20" ht="14.25" x14ac:dyDescent="0.25">
      <c r="A3" s="4" t="s">
        <v>2421</v>
      </c>
      <c r="B3" s="4"/>
      <c r="C3" s="4"/>
      <c r="D3" s="5"/>
      <c r="E3" s="5"/>
      <c r="F3" s="6"/>
      <c r="G3" s="6"/>
      <c r="H3" s="6"/>
      <c r="I3" s="6"/>
      <c r="J3" s="6"/>
      <c r="K3" s="6"/>
      <c r="L3" s="8"/>
      <c r="M3" s="8"/>
      <c r="N3" s="8"/>
      <c r="O3" s="8"/>
      <c r="P3" s="8"/>
      <c r="Q3" s="8"/>
      <c r="R3" s="8"/>
      <c r="S3" s="8"/>
      <c r="T3" s="9"/>
    </row>
    <row r="4" spans="1:20" ht="15.75" x14ac:dyDescent="0.25">
      <c r="J4" s="10" t="s">
        <v>2422</v>
      </c>
      <c r="K4" s="10"/>
      <c r="L4" s="10"/>
      <c r="M4" s="11"/>
      <c r="N4" s="10" t="s">
        <v>2423</v>
      </c>
      <c r="O4" s="10"/>
      <c r="P4" s="10"/>
      <c r="Q4" s="12"/>
      <c r="R4" s="10" t="s">
        <v>2424</v>
      </c>
      <c r="S4" s="10"/>
      <c r="T4" s="10"/>
    </row>
    <row r="5" spans="1:20" ht="14.25" x14ac:dyDescent="0.25">
      <c r="A5" s="13"/>
      <c r="B5" s="13"/>
      <c r="C5" s="13"/>
      <c r="D5" s="14" t="s">
        <v>2425</v>
      </c>
      <c r="E5" s="13"/>
      <c r="F5" s="13"/>
      <c r="G5" s="13"/>
      <c r="H5" s="13"/>
      <c r="I5" s="13"/>
      <c r="J5" s="15"/>
      <c r="K5" s="16" t="s">
        <v>2426</v>
      </c>
      <c r="L5" s="17"/>
      <c r="M5" s="18"/>
      <c r="N5" s="16"/>
      <c r="O5" s="16" t="s">
        <v>2427</v>
      </c>
      <c r="P5" s="17"/>
      <c r="Q5" s="19"/>
      <c r="R5" s="20"/>
      <c r="S5" s="16" t="s">
        <v>2428</v>
      </c>
      <c r="T5" s="15"/>
    </row>
    <row r="6" spans="1:20" ht="30" customHeight="1" thickBot="1" x14ac:dyDescent="0.3">
      <c r="A6" s="21"/>
      <c r="B6" s="21"/>
      <c r="C6" s="21"/>
      <c r="D6" s="21"/>
      <c r="E6" s="21"/>
      <c r="F6" s="21"/>
      <c r="G6" s="21"/>
      <c r="H6" s="21"/>
      <c r="I6" s="21"/>
      <c r="J6" s="22" t="s">
        <v>2432</v>
      </c>
      <c r="K6" s="22" t="s">
        <v>2433</v>
      </c>
      <c r="L6" s="22" t="s">
        <v>2434</v>
      </c>
      <c r="M6" s="23"/>
      <c r="N6" s="22" t="s">
        <v>2432</v>
      </c>
      <c r="O6" s="22" t="s">
        <v>2433</v>
      </c>
      <c r="P6" s="22" t="s">
        <v>2434</v>
      </c>
      <c r="Q6" s="23"/>
      <c r="R6" s="22" t="s">
        <v>2432</v>
      </c>
      <c r="S6" s="22" t="s">
        <v>2433</v>
      </c>
      <c r="T6" s="22" t="s">
        <v>2434</v>
      </c>
    </row>
    <row r="7" spans="1:20" ht="7.5" customHeight="1" x14ac:dyDescent="0.25"/>
    <row r="8" spans="1:20" ht="14.25" x14ac:dyDescent="0.25">
      <c r="A8" s="57" t="s">
        <v>2420</v>
      </c>
      <c r="B8" s="57"/>
      <c r="C8" s="57"/>
      <c r="D8" s="57"/>
      <c r="E8" s="57"/>
      <c r="F8" s="57"/>
      <c r="G8" s="57"/>
      <c r="H8" s="57"/>
      <c r="I8" s="57"/>
      <c r="J8" s="58">
        <f>+J10+J1390</f>
        <v>361538.26530000003</v>
      </c>
      <c r="K8" s="58">
        <f>+K10+K1390</f>
        <v>684401.32026100007</v>
      </c>
      <c r="L8" s="58">
        <f>+L10+L1390</f>
        <v>1012372.1862349999</v>
      </c>
      <c r="M8" s="58"/>
      <c r="N8" s="58">
        <f>+N10+N1390</f>
        <v>385632.10975261003</v>
      </c>
      <c r="O8" s="58">
        <f>+O10+O1390</f>
        <v>729910.24222339003</v>
      </c>
      <c r="P8" s="58">
        <f>+P10+P1390</f>
        <v>1062612.319636469</v>
      </c>
      <c r="Q8" s="58"/>
      <c r="R8" s="58">
        <f>+N8-J8</f>
        <v>24093.844452610007</v>
      </c>
      <c r="S8" s="58">
        <f>+O8-K8</f>
        <v>45508.921962389955</v>
      </c>
      <c r="T8" s="58">
        <f>+P8-L8</f>
        <v>50240.133401469095</v>
      </c>
    </row>
    <row r="9" spans="1:20" ht="7.5" customHeight="1" x14ac:dyDescent="0.25"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4.25" x14ac:dyDescent="0.25">
      <c r="B10" s="55" t="s">
        <v>2431</v>
      </c>
      <c r="C10" s="55"/>
      <c r="D10" s="55"/>
      <c r="E10" s="55"/>
      <c r="F10" s="55"/>
      <c r="G10" s="55"/>
      <c r="H10" s="55"/>
      <c r="I10" s="55"/>
      <c r="J10" s="56">
        <f>+J12+J1384-J1409</f>
        <v>279197.87660900003</v>
      </c>
      <c r="K10" s="56">
        <f>+K12+K1384-K1409</f>
        <v>539546.58142200008</v>
      </c>
      <c r="L10" s="56">
        <f>+L12+L1384-L1409</f>
        <v>802314.98833199998</v>
      </c>
      <c r="M10" s="56"/>
      <c r="N10" s="56">
        <f>+N12+N1384-N1409</f>
        <v>303353.49160497007</v>
      </c>
      <c r="O10" s="56">
        <f>+O12+O1384-O1409</f>
        <v>563438.22351001995</v>
      </c>
      <c r="P10" s="56">
        <f>+P12+P1384-P1409</f>
        <v>828830.49414047902</v>
      </c>
      <c r="Q10" s="56"/>
      <c r="R10" s="56">
        <f t="shared" ref="R10:R74" si="0">+N10-J10</f>
        <v>24155.614995970041</v>
      </c>
      <c r="S10" s="56">
        <f t="shared" ref="S10:S74" si="1">+O10-K10</f>
        <v>23891.642088019871</v>
      </c>
      <c r="T10" s="56">
        <f t="shared" ref="T10:T74" si="2">+P10-L10</f>
        <v>26515.505808479036</v>
      </c>
    </row>
    <row r="11" spans="1:20" ht="7.5" customHeight="1" x14ac:dyDescent="0.25"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 x14ac:dyDescent="0.25">
      <c r="C12" s="52" t="s">
        <v>2430</v>
      </c>
      <c r="D12" s="52"/>
      <c r="E12" s="52"/>
      <c r="F12" s="52"/>
      <c r="G12" s="52"/>
      <c r="H12" s="52"/>
      <c r="I12" s="52"/>
      <c r="J12" s="53">
        <f>+J13+J96+J100+J140+J1365</f>
        <v>213089.773292</v>
      </c>
      <c r="K12" s="53">
        <f>+K13+K96+K100+K140+K1365</f>
        <v>402742.55554500001</v>
      </c>
      <c r="L12" s="53">
        <f>+L13+L96+L100+L140+L1365</f>
        <v>580301.15521999996</v>
      </c>
      <c r="M12" s="53"/>
      <c r="N12" s="53">
        <f>+N13+N96+N100+N140+N1365</f>
        <v>208344.22417042998</v>
      </c>
      <c r="O12" s="53">
        <f>+O13+O96+O100+O140+O1365</f>
        <v>395599.92186202022</v>
      </c>
      <c r="P12" s="53">
        <f>+P13+P96+P100+P140+P1365</f>
        <v>564155.24406270985</v>
      </c>
      <c r="Q12" s="53"/>
      <c r="R12" s="53">
        <f t="shared" si="0"/>
        <v>-4745.5491215700167</v>
      </c>
      <c r="S12" s="53">
        <f t="shared" si="1"/>
        <v>-7142.6336829797947</v>
      </c>
      <c r="T12" s="53">
        <f t="shared" si="2"/>
        <v>-16145.911157290102</v>
      </c>
    </row>
    <row r="13" spans="1:20" ht="14.25" x14ac:dyDescent="0.25">
      <c r="D13" s="47" t="s">
        <v>1287</v>
      </c>
      <c r="E13" s="47"/>
      <c r="F13" s="47"/>
      <c r="G13" s="47"/>
      <c r="H13" s="47"/>
      <c r="I13" s="47"/>
      <c r="J13" s="48">
        <v>6091.4856739999996</v>
      </c>
      <c r="K13" s="48">
        <v>12513.562621999999</v>
      </c>
      <c r="L13" s="48">
        <v>19171.166551999999</v>
      </c>
      <c r="M13" s="48"/>
      <c r="N13" s="48">
        <v>6128.0619999999999</v>
      </c>
      <c r="O13" s="48">
        <v>12567.724687</v>
      </c>
      <c r="P13" s="48">
        <v>19225.588617000001</v>
      </c>
      <c r="Q13" s="48"/>
      <c r="R13" s="48">
        <f t="shared" si="0"/>
        <v>36.576326000000336</v>
      </c>
      <c r="S13" s="48">
        <f t="shared" si="1"/>
        <v>54.162065000000439</v>
      </c>
      <c r="T13" s="48">
        <f t="shared" si="2"/>
        <v>54.422065000002476</v>
      </c>
    </row>
    <row r="14" spans="1:20" ht="15.75" customHeight="1" x14ac:dyDescent="0.25">
      <c r="E14" s="46">
        <v>1</v>
      </c>
      <c r="F14" s="42" t="s">
        <v>1286</v>
      </c>
      <c r="G14" s="42"/>
      <c r="H14" s="42"/>
      <c r="I14" s="42"/>
      <c r="J14" s="43">
        <v>1163.762219</v>
      </c>
      <c r="K14" s="43">
        <v>2299.7378159999998</v>
      </c>
      <c r="L14" s="43">
        <v>3272.3026180000002</v>
      </c>
      <c r="M14" s="43"/>
      <c r="N14" s="43">
        <v>1200.3385450000001</v>
      </c>
      <c r="O14" s="43">
        <v>2352.7998809999999</v>
      </c>
      <c r="P14" s="43">
        <v>3325.3646829999998</v>
      </c>
      <c r="Q14" s="43"/>
      <c r="R14" s="43">
        <f t="shared" si="0"/>
        <v>36.576326000000108</v>
      </c>
      <c r="S14" s="43">
        <f t="shared" si="1"/>
        <v>53.062065000000075</v>
      </c>
      <c r="T14" s="43">
        <f t="shared" si="2"/>
        <v>53.06206499999962</v>
      </c>
    </row>
    <row r="15" spans="1:20" ht="15" customHeight="1" x14ac:dyDescent="0.25">
      <c r="G15" s="35" t="s">
        <v>4</v>
      </c>
      <c r="H15" s="35"/>
      <c r="I15" s="35"/>
      <c r="J15" s="36">
        <v>1163.762219</v>
      </c>
      <c r="K15" s="36">
        <v>2299.7378159999998</v>
      </c>
      <c r="L15" s="36">
        <v>3272.3026180000002</v>
      </c>
      <c r="M15" s="36"/>
      <c r="N15" s="36">
        <v>1200.3385450000001</v>
      </c>
      <c r="O15" s="36">
        <v>2352.7998809999999</v>
      </c>
      <c r="P15" s="36">
        <v>3325.3646829999998</v>
      </c>
      <c r="Q15" s="36"/>
      <c r="R15" s="36">
        <f t="shared" si="0"/>
        <v>36.576326000000108</v>
      </c>
      <c r="S15" s="36">
        <f t="shared" si="1"/>
        <v>53.062065000000075</v>
      </c>
      <c r="T15" s="36">
        <f t="shared" si="2"/>
        <v>53.06206499999962</v>
      </c>
    </row>
    <row r="16" spans="1:20" ht="15" customHeight="1" x14ac:dyDescent="0.25">
      <c r="H16" s="34">
        <v>100</v>
      </c>
      <c r="I16" s="40" t="s">
        <v>1285</v>
      </c>
      <c r="J16" s="36">
        <v>700.67269499999998</v>
      </c>
      <c r="K16" s="36">
        <v>1375.978785</v>
      </c>
      <c r="L16" s="36">
        <v>1918.929725</v>
      </c>
      <c r="M16" s="36"/>
      <c r="N16" s="36">
        <v>700.67269499999998</v>
      </c>
      <c r="O16" s="36">
        <v>1375.978785</v>
      </c>
      <c r="P16" s="36">
        <v>1918.929725</v>
      </c>
      <c r="Q16" s="36"/>
      <c r="R16" s="36">
        <f t="shared" si="0"/>
        <v>0</v>
      </c>
      <c r="S16" s="36">
        <f t="shared" si="1"/>
        <v>0</v>
      </c>
      <c r="T16" s="36">
        <f t="shared" si="2"/>
        <v>0</v>
      </c>
    </row>
    <row r="17" spans="5:20" ht="15" customHeight="1" x14ac:dyDescent="0.25">
      <c r="H17" s="37">
        <v>101</v>
      </c>
      <c r="I17" s="41" t="s">
        <v>1284</v>
      </c>
      <c r="J17" s="39">
        <v>144.538185</v>
      </c>
      <c r="K17" s="39">
        <v>274.68021199999998</v>
      </c>
      <c r="L17" s="39">
        <v>401.33169400000003</v>
      </c>
      <c r="M17" s="39"/>
      <c r="N17" s="39">
        <v>181.11451099999999</v>
      </c>
      <c r="O17" s="39">
        <v>327.742277</v>
      </c>
      <c r="P17" s="39">
        <v>454.39375899999999</v>
      </c>
      <c r="Q17" s="39"/>
      <c r="R17" s="39">
        <f t="shared" si="0"/>
        <v>36.576325999999995</v>
      </c>
      <c r="S17" s="39">
        <f t="shared" si="1"/>
        <v>53.062065000000018</v>
      </c>
      <c r="T17" s="39">
        <f t="shared" si="2"/>
        <v>53.062064999999961</v>
      </c>
    </row>
    <row r="18" spans="5:20" ht="15" customHeight="1" x14ac:dyDescent="0.25">
      <c r="H18" s="37">
        <v>200</v>
      </c>
      <c r="I18" s="41" t="s">
        <v>1283</v>
      </c>
      <c r="J18" s="39">
        <v>318.55133899999998</v>
      </c>
      <c r="K18" s="39">
        <v>649.07881899999995</v>
      </c>
      <c r="L18" s="39">
        <v>952.04119900000001</v>
      </c>
      <c r="M18" s="39"/>
      <c r="N18" s="39">
        <v>318.55133899999998</v>
      </c>
      <c r="O18" s="39">
        <v>649.07881899999995</v>
      </c>
      <c r="P18" s="39">
        <v>952.04119900000001</v>
      </c>
      <c r="Q18" s="39"/>
      <c r="R18" s="39">
        <f t="shared" si="0"/>
        <v>0</v>
      </c>
      <c r="S18" s="39">
        <f t="shared" si="1"/>
        <v>0</v>
      </c>
      <c r="T18" s="39">
        <f t="shared" si="2"/>
        <v>0</v>
      </c>
    </row>
    <row r="19" spans="5:20" ht="15.75" customHeight="1" x14ac:dyDescent="0.25">
      <c r="E19" s="46">
        <v>3</v>
      </c>
      <c r="F19" s="42" t="s">
        <v>1282</v>
      </c>
      <c r="G19" s="42"/>
      <c r="H19" s="42"/>
      <c r="I19" s="42"/>
      <c r="J19" s="43">
        <v>3779.2206839999999</v>
      </c>
      <c r="K19" s="43">
        <v>7727.4213820000004</v>
      </c>
      <c r="L19" s="43">
        <v>11829.508363999999</v>
      </c>
      <c r="M19" s="43"/>
      <c r="N19" s="43">
        <v>3779.2206839999999</v>
      </c>
      <c r="O19" s="43">
        <v>7728.5213819999999</v>
      </c>
      <c r="P19" s="43">
        <v>11830.608364</v>
      </c>
      <c r="Q19" s="43"/>
      <c r="R19" s="43">
        <f t="shared" si="0"/>
        <v>0</v>
      </c>
      <c r="S19" s="43">
        <f t="shared" si="1"/>
        <v>1.0999999999994543</v>
      </c>
      <c r="T19" s="43">
        <f t="shared" si="2"/>
        <v>1.1000000000003638</v>
      </c>
    </row>
    <row r="20" spans="5:20" ht="15" customHeight="1" x14ac:dyDescent="0.25">
      <c r="G20" s="35" t="s">
        <v>4</v>
      </c>
      <c r="H20" s="35"/>
      <c r="I20" s="35"/>
      <c r="J20" s="36">
        <v>3779.2206839999999</v>
      </c>
      <c r="K20" s="36">
        <v>7727.4213820000004</v>
      </c>
      <c r="L20" s="36">
        <v>11829.508363999999</v>
      </c>
      <c r="M20" s="36"/>
      <c r="N20" s="36">
        <v>3779.2206839999999</v>
      </c>
      <c r="O20" s="36">
        <v>7728.5213819999999</v>
      </c>
      <c r="P20" s="36">
        <v>11830.608364</v>
      </c>
      <c r="Q20" s="36"/>
      <c r="R20" s="36">
        <f t="shared" si="0"/>
        <v>0</v>
      </c>
      <c r="S20" s="36">
        <f t="shared" si="1"/>
        <v>1.0999999999994543</v>
      </c>
      <c r="T20" s="36">
        <f t="shared" si="2"/>
        <v>1.1000000000003638</v>
      </c>
    </row>
    <row r="21" spans="5:20" ht="15" customHeight="1" x14ac:dyDescent="0.25">
      <c r="H21" s="34">
        <v>100</v>
      </c>
      <c r="I21" s="40" t="s">
        <v>1281</v>
      </c>
      <c r="J21" s="36">
        <v>296.858226</v>
      </c>
      <c r="K21" s="36">
        <v>597.09977100000003</v>
      </c>
      <c r="L21" s="36">
        <v>907.10596199999998</v>
      </c>
      <c r="M21" s="36"/>
      <c r="N21" s="36">
        <v>296.858226</v>
      </c>
      <c r="O21" s="36">
        <v>597.09977100000003</v>
      </c>
      <c r="P21" s="36">
        <v>907.10596199999998</v>
      </c>
      <c r="Q21" s="36"/>
      <c r="R21" s="36">
        <f t="shared" si="0"/>
        <v>0</v>
      </c>
      <c r="S21" s="36">
        <f t="shared" si="1"/>
        <v>0</v>
      </c>
      <c r="T21" s="36">
        <f t="shared" si="2"/>
        <v>0</v>
      </c>
    </row>
    <row r="22" spans="5:20" ht="15" customHeight="1" x14ac:dyDescent="0.25">
      <c r="H22" s="37">
        <v>110</v>
      </c>
      <c r="I22" s="41" t="s">
        <v>1280</v>
      </c>
      <c r="J22" s="39">
        <v>3239.7109580000001</v>
      </c>
      <c r="K22" s="39">
        <v>6717.4715290000004</v>
      </c>
      <c r="L22" s="39">
        <v>10343.162161</v>
      </c>
      <c r="M22" s="39"/>
      <c r="N22" s="39">
        <v>3239.7109580000001</v>
      </c>
      <c r="O22" s="39">
        <v>6717.4715290000004</v>
      </c>
      <c r="P22" s="39">
        <v>10343.162161</v>
      </c>
      <c r="Q22" s="39"/>
      <c r="R22" s="39">
        <f t="shared" si="0"/>
        <v>0</v>
      </c>
      <c r="S22" s="39">
        <f t="shared" si="1"/>
        <v>0</v>
      </c>
      <c r="T22" s="39">
        <f t="shared" si="2"/>
        <v>0</v>
      </c>
    </row>
    <row r="23" spans="5:20" ht="15" customHeight="1" x14ac:dyDescent="0.25">
      <c r="H23" s="37">
        <v>210</v>
      </c>
      <c r="I23" s="41" t="s">
        <v>1279</v>
      </c>
      <c r="J23" s="39">
        <v>180.081546</v>
      </c>
      <c r="K23" s="39">
        <v>301.62305500000002</v>
      </c>
      <c r="L23" s="39">
        <v>427.13207999999997</v>
      </c>
      <c r="M23" s="39"/>
      <c r="N23" s="39">
        <v>180.081546</v>
      </c>
      <c r="O23" s="39">
        <v>302.72305499999999</v>
      </c>
      <c r="P23" s="39">
        <v>428.23208</v>
      </c>
      <c r="Q23" s="39"/>
      <c r="R23" s="39">
        <f t="shared" si="0"/>
        <v>0</v>
      </c>
      <c r="S23" s="39">
        <f t="shared" si="1"/>
        <v>1.0999999999999659</v>
      </c>
      <c r="T23" s="39">
        <f t="shared" si="2"/>
        <v>1.1000000000000227</v>
      </c>
    </row>
    <row r="24" spans="5:20" ht="15" customHeight="1" x14ac:dyDescent="0.25">
      <c r="H24" s="37">
        <v>211</v>
      </c>
      <c r="I24" s="41" t="s">
        <v>1278</v>
      </c>
      <c r="J24" s="39">
        <v>62.569954000000003</v>
      </c>
      <c r="K24" s="39">
        <v>111.22702700000001</v>
      </c>
      <c r="L24" s="39">
        <v>152.108161</v>
      </c>
      <c r="M24" s="39"/>
      <c r="N24" s="39">
        <v>62.569954000000003</v>
      </c>
      <c r="O24" s="39">
        <v>111.22702700000001</v>
      </c>
      <c r="P24" s="39">
        <v>152.108161</v>
      </c>
      <c r="Q24" s="39"/>
      <c r="R24" s="39">
        <f t="shared" si="0"/>
        <v>0</v>
      </c>
      <c r="S24" s="39">
        <f t="shared" si="1"/>
        <v>0</v>
      </c>
      <c r="T24" s="39">
        <f t="shared" si="2"/>
        <v>0</v>
      </c>
    </row>
    <row r="25" spans="5:20" ht="15.75" customHeight="1" x14ac:dyDescent="0.25">
      <c r="E25" s="46">
        <v>22</v>
      </c>
      <c r="F25" s="42" t="s">
        <v>1277</v>
      </c>
      <c r="G25" s="42"/>
      <c r="H25" s="42"/>
      <c r="I25" s="42"/>
      <c r="J25" s="43">
        <v>872.64932099999999</v>
      </c>
      <c r="K25" s="43">
        <v>1917.71928</v>
      </c>
      <c r="L25" s="43">
        <v>2906.6038920000001</v>
      </c>
      <c r="M25" s="43"/>
      <c r="N25" s="43">
        <v>872.64932099999999</v>
      </c>
      <c r="O25" s="43">
        <v>1917.71928</v>
      </c>
      <c r="P25" s="43">
        <v>2906.6038920000001</v>
      </c>
      <c r="Q25" s="43"/>
      <c r="R25" s="43">
        <f t="shared" si="0"/>
        <v>0</v>
      </c>
      <c r="S25" s="43">
        <f t="shared" si="1"/>
        <v>0</v>
      </c>
      <c r="T25" s="43">
        <f t="shared" si="2"/>
        <v>0</v>
      </c>
    </row>
    <row r="26" spans="5:20" ht="15" customHeight="1" x14ac:dyDescent="0.25">
      <c r="G26" s="35" t="s">
        <v>4</v>
      </c>
      <c r="H26" s="35"/>
      <c r="I26" s="35"/>
      <c r="J26" s="36">
        <v>872.64932099999999</v>
      </c>
      <c r="K26" s="36">
        <v>1917.71928</v>
      </c>
      <c r="L26" s="36">
        <v>2906.6038920000001</v>
      </c>
      <c r="M26" s="36"/>
      <c r="N26" s="36">
        <v>872.64932099999999</v>
      </c>
      <c r="O26" s="36">
        <v>1917.71928</v>
      </c>
      <c r="P26" s="36">
        <v>2906.6038920000001</v>
      </c>
      <c r="Q26" s="36"/>
      <c r="R26" s="36">
        <f t="shared" si="0"/>
        <v>0</v>
      </c>
      <c r="S26" s="36">
        <f t="shared" si="1"/>
        <v>0</v>
      </c>
      <c r="T26" s="36">
        <f t="shared" si="2"/>
        <v>0</v>
      </c>
    </row>
    <row r="27" spans="5:20" ht="15" customHeight="1" x14ac:dyDescent="0.25">
      <c r="H27" s="34">
        <v>101</v>
      </c>
      <c r="I27" s="40" t="s">
        <v>1276</v>
      </c>
      <c r="J27" s="36">
        <v>3.1348120000000002</v>
      </c>
      <c r="K27" s="36">
        <v>11.407163000000001</v>
      </c>
      <c r="L27" s="36">
        <v>14.997723000000001</v>
      </c>
      <c r="M27" s="36"/>
      <c r="N27" s="36">
        <v>3.1348120000000002</v>
      </c>
      <c r="O27" s="36">
        <v>11.407163000000001</v>
      </c>
      <c r="P27" s="36">
        <v>14.997723000000001</v>
      </c>
      <c r="Q27" s="36"/>
      <c r="R27" s="36">
        <f t="shared" si="0"/>
        <v>0</v>
      </c>
      <c r="S27" s="36">
        <f t="shared" si="1"/>
        <v>0</v>
      </c>
      <c r="T27" s="36">
        <f t="shared" si="2"/>
        <v>0</v>
      </c>
    </row>
    <row r="28" spans="5:20" ht="15" customHeight="1" x14ac:dyDescent="0.25">
      <c r="H28" s="37">
        <v>102</v>
      </c>
      <c r="I28" s="41" t="s">
        <v>1275</v>
      </c>
      <c r="J28" s="39">
        <v>10.749242000000001</v>
      </c>
      <c r="K28" s="39">
        <v>24.153442999999999</v>
      </c>
      <c r="L28" s="39">
        <v>35.759096</v>
      </c>
      <c r="M28" s="39"/>
      <c r="N28" s="39">
        <v>10.749242000000001</v>
      </c>
      <c r="O28" s="39">
        <v>24.153442999999999</v>
      </c>
      <c r="P28" s="39">
        <v>35.759096</v>
      </c>
      <c r="Q28" s="39"/>
      <c r="R28" s="39">
        <f t="shared" si="0"/>
        <v>0</v>
      </c>
      <c r="S28" s="39">
        <f t="shared" si="1"/>
        <v>0</v>
      </c>
      <c r="T28" s="39">
        <f t="shared" si="2"/>
        <v>0</v>
      </c>
    </row>
    <row r="29" spans="5:20" ht="15" customHeight="1" x14ac:dyDescent="0.25">
      <c r="H29" s="37">
        <v>103</v>
      </c>
      <c r="I29" s="41" t="s">
        <v>1250</v>
      </c>
      <c r="J29" s="39">
        <v>9.1300640000000008</v>
      </c>
      <c r="K29" s="39">
        <v>18.881791</v>
      </c>
      <c r="L29" s="39">
        <v>28.219093999999998</v>
      </c>
      <c r="M29" s="39"/>
      <c r="N29" s="39">
        <v>9.1300640000000008</v>
      </c>
      <c r="O29" s="39">
        <v>18.881791</v>
      </c>
      <c r="P29" s="39">
        <v>28.219093999999998</v>
      </c>
      <c r="Q29" s="39"/>
      <c r="R29" s="39">
        <f t="shared" si="0"/>
        <v>0</v>
      </c>
      <c r="S29" s="39">
        <f t="shared" si="1"/>
        <v>0</v>
      </c>
      <c r="T29" s="39">
        <f t="shared" si="2"/>
        <v>0</v>
      </c>
    </row>
    <row r="30" spans="5:20" ht="15" customHeight="1" x14ac:dyDescent="0.25">
      <c r="H30" s="37">
        <v>104</v>
      </c>
      <c r="I30" s="41" t="s">
        <v>1274</v>
      </c>
      <c r="J30" s="39">
        <v>3.0880529999999999</v>
      </c>
      <c r="K30" s="39">
        <v>7.9608509999999999</v>
      </c>
      <c r="L30" s="39">
        <v>12.382628</v>
      </c>
      <c r="M30" s="39"/>
      <c r="N30" s="39">
        <v>3.0880529999999999</v>
      </c>
      <c r="O30" s="39">
        <v>7.9608509999999999</v>
      </c>
      <c r="P30" s="39">
        <v>12.382628</v>
      </c>
      <c r="Q30" s="39"/>
      <c r="R30" s="39">
        <f t="shared" si="0"/>
        <v>0</v>
      </c>
      <c r="S30" s="39">
        <f t="shared" si="1"/>
        <v>0</v>
      </c>
      <c r="T30" s="39">
        <f t="shared" si="2"/>
        <v>0</v>
      </c>
    </row>
    <row r="31" spans="5:20" ht="15" customHeight="1" x14ac:dyDescent="0.25">
      <c r="H31" s="37">
        <v>105</v>
      </c>
      <c r="I31" s="41" t="s">
        <v>1273</v>
      </c>
      <c r="J31" s="39">
        <v>2.0314589999999999</v>
      </c>
      <c r="K31" s="39">
        <v>5.2618999999999998</v>
      </c>
      <c r="L31" s="39">
        <v>7.7423149999999996</v>
      </c>
      <c r="M31" s="39"/>
      <c r="N31" s="39">
        <v>2.0314589999999999</v>
      </c>
      <c r="O31" s="39">
        <v>5.2618999999999998</v>
      </c>
      <c r="P31" s="39">
        <v>7.7423149999999996</v>
      </c>
      <c r="Q31" s="39"/>
      <c r="R31" s="39">
        <f t="shared" si="0"/>
        <v>0</v>
      </c>
      <c r="S31" s="39">
        <f t="shared" si="1"/>
        <v>0</v>
      </c>
      <c r="T31" s="39">
        <f t="shared" si="2"/>
        <v>0</v>
      </c>
    </row>
    <row r="32" spans="5:20" ht="15" customHeight="1" x14ac:dyDescent="0.25">
      <c r="H32" s="37">
        <v>106</v>
      </c>
      <c r="I32" s="41" t="s">
        <v>1272</v>
      </c>
      <c r="J32" s="39">
        <v>3.3597030000000001</v>
      </c>
      <c r="K32" s="39">
        <v>7.0513859999999999</v>
      </c>
      <c r="L32" s="39">
        <v>10.374108</v>
      </c>
      <c r="M32" s="39"/>
      <c r="N32" s="39">
        <v>3.3597030000000001</v>
      </c>
      <c r="O32" s="39">
        <v>7.0513859999999999</v>
      </c>
      <c r="P32" s="39">
        <v>10.374108</v>
      </c>
      <c r="Q32" s="39"/>
      <c r="R32" s="39">
        <f t="shared" si="0"/>
        <v>0</v>
      </c>
      <c r="S32" s="39">
        <f t="shared" si="1"/>
        <v>0</v>
      </c>
      <c r="T32" s="39">
        <f t="shared" si="2"/>
        <v>0</v>
      </c>
    </row>
    <row r="33" spans="5:20" ht="15" customHeight="1" x14ac:dyDescent="0.25">
      <c r="H33" s="37">
        <v>107</v>
      </c>
      <c r="I33" s="41" t="s">
        <v>1271</v>
      </c>
      <c r="J33" s="39">
        <v>9.0956740000000007</v>
      </c>
      <c r="K33" s="39">
        <v>21.067540000000001</v>
      </c>
      <c r="L33" s="39">
        <v>30.616277</v>
      </c>
      <c r="M33" s="39"/>
      <c r="N33" s="39">
        <v>9.0956740000000007</v>
      </c>
      <c r="O33" s="39">
        <v>21.067540000000001</v>
      </c>
      <c r="P33" s="39">
        <v>30.616277</v>
      </c>
      <c r="Q33" s="39"/>
      <c r="R33" s="39">
        <f t="shared" si="0"/>
        <v>0</v>
      </c>
      <c r="S33" s="39">
        <f t="shared" si="1"/>
        <v>0</v>
      </c>
      <c r="T33" s="39">
        <f t="shared" si="2"/>
        <v>0</v>
      </c>
    </row>
    <row r="34" spans="5:20" ht="15" customHeight="1" x14ac:dyDescent="0.25">
      <c r="H34" s="37">
        <v>108</v>
      </c>
      <c r="I34" s="41" t="s">
        <v>1270</v>
      </c>
      <c r="J34" s="39">
        <v>6.1873969999999998</v>
      </c>
      <c r="K34" s="39">
        <v>13.984920000000001</v>
      </c>
      <c r="L34" s="39">
        <v>20.738655000000001</v>
      </c>
      <c r="M34" s="39"/>
      <c r="N34" s="39">
        <v>6.1873969999999998</v>
      </c>
      <c r="O34" s="39">
        <v>13.984920000000001</v>
      </c>
      <c r="P34" s="39">
        <v>20.738655000000001</v>
      </c>
      <c r="Q34" s="39"/>
      <c r="R34" s="39">
        <f t="shared" si="0"/>
        <v>0</v>
      </c>
      <c r="S34" s="39">
        <f t="shared" si="1"/>
        <v>0</v>
      </c>
      <c r="T34" s="39">
        <f t="shared" si="2"/>
        <v>0</v>
      </c>
    </row>
    <row r="35" spans="5:20" ht="15" customHeight="1" x14ac:dyDescent="0.25">
      <c r="H35" s="37">
        <v>109</v>
      </c>
      <c r="I35" s="41" t="s">
        <v>1269</v>
      </c>
      <c r="J35" s="39">
        <v>7.5661250000000004</v>
      </c>
      <c r="K35" s="39">
        <v>90.864030999999997</v>
      </c>
      <c r="L35" s="39">
        <v>117.03445600000001</v>
      </c>
      <c r="M35" s="39"/>
      <c r="N35" s="39">
        <v>7.5661250000000004</v>
      </c>
      <c r="O35" s="39">
        <v>90.864030999999997</v>
      </c>
      <c r="P35" s="39">
        <v>117.03445600000001</v>
      </c>
      <c r="Q35" s="39"/>
      <c r="R35" s="39">
        <f t="shared" si="0"/>
        <v>0</v>
      </c>
      <c r="S35" s="39">
        <f t="shared" si="1"/>
        <v>0</v>
      </c>
      <c r="T35" s="39">
        <f t="shared" si="2"/>
        <v>0</v>
      </c>
    </row>
    <row r="36" spans="5:20" ht="15" customHeight="1" x14ac:dyDescent="0.25">
      <c r="H36" s="37">
        <v>110</v>
      </c>
      <c r="I36" s="41" t="s">
        <v>1268</v>
      </c>
      <c r="J36" s="39">
        <v>2.367426</v>
      </c>
      <c r="K36" s="39">
        <v>5.6205759999999998</v>
      </c>
      <c r="L36" s="39">
        <v>8.6481069999999995</v>
      </c>
      <c r="M36" s="39"/>
      <c r="N36" s="39">
        <v>2.367426</v>
      </c>
      <c r="O36" s="39">
        <v>5.6205759999999998</v>
      </c>
      <c r="P36" s="39">
        <v>8.6481069999999995</v>
      </c>
      <c r="Q36" s="39"/>
      <c r="R36" s="39">
        <f t="shared" si="0"/>
        <v>0</v>
      </c>
      <c r="S36" s="39">
        <f t="shared" si="1"/>
        <v>0</v>
      </c>
      <c r="T36" s="39">
        <f t="shared" si="2"/>
        <v>0</v>
      </c>
    </row>
    <row r="37" spans="5:20" ht="15" customHeight="1" x14ac:dyDescent="0.25">
      <c r="H37" s="37">
        <v>111</v>
      </c>
      <c r="I37" s="41" t="s">
        <v>1267</v>
      </c>
      <c r="J37" s="39">
        <v>65.226173000000003</v>
      </c>
      <c r="K37" s="39">
        <v>153.13490200000001</v>
      </c>
      <c r="L37" s="39">
        <v>240.54951399999999</v>
      </c>
      <c r="M37" s="39"/>
      <c r="N37" s="39">
        <v>65.226173000000003</v>
      </c>
      <c r="O37" s="39">
        <v>153.13490200000001</v>
      </c>
      <c r="P37" s="39">
        <v>240.54951399999999</v>
      </c>
      <c r="Q37" s="39"/>
      <c r="R37" s="39">
        <f t="shared" si="0"/>
        <v>0</v>
      </c>
      <c r="S37" s="39">
        <f t="shared" si="1"/>
        <v>0</v>
      </c>
      <c r="T37" s="39">
        <f t="shared" si="2"/>
        <v>0</v>
      </c>
    </row>
    <row r="38" spans="5:20" ht="15" customHeight="1" x14ac:dyDescent="0.25">
      <c r="H38" s="37">
        <v>112</v>
      </c>
      <c r="I38" s="41" t="s">
        <v>1266</v>
      </c>
      <c r="J38" s="39">
        <v>367.260672</v>
      </c>
      <c r="K38" s="39">
        <v>712.073217</v>
      </c>
      <c r="L38" s="39">
        <v>1075.7978029999999</v>
      </c>
      <c r="M38" s="39"/>
      <c r="N38" s="39">
        <v>367.260672</v>
      </c>
      <c r="O38" s="39">
        <v>712.073217</v>
      </c>
      <c r="P38" s="39">
        <v>1075.7978029999999</v>
      </c>
      <c r="Q38" s="39"/>
      <c r="R38" s="39">
        <f t="shared" si="0"/>
        <v>0</v>
      </c>
      <c r="S38" s="39">
        <f t="shared" si="1"/>
        <v>0</v>
      </c>
      <c r="T38" s="39">
        <f t="shared" si="2"/>
        <v>0</v>
      </c>
    </row>
    <row r="39" spans="5:20" ht="15" customHeight="1" x14ac:dyDescent="0.25">
      <c r="H39" s="37">
        <v>113</v>
      </c>
      <c r="I39" s="41" t="s">
        <v>1265</v>
      </c>
      <c r="J39" s="39">
        <v>7.0269830000000004</v>
      </c>
      <c r="K39" s="39">
        <v>16.815698000000001</v>
      </c>
      <c r="L39" s="39">
        <v>25.858640000000001</v>
      </c>
      <c r="M39" s="39"/>
      <c r="N39" s="39">
        <v>7.0269830000000004</v>
      </c>
      <c r="O39" s="39">
        <v>16.815698000000001</v>
      </c>
      <c r="P39" s="39">
        <v>25.858640000000001</v>
      </c>
      <c r="Q39" s="39"/>
      <c r="R39" s="39">
        <f t="shared" si="0"/>
        <v>0</v>
      </c>
      <c r="S39" s="39">
        <f t="shared" si="1"/>
        <v>0</v>
      </c>
      <c r="T39" s="39">
        <f t="shared" si="2"/>
        <v>0</v>
      </c>
    </row>
    <row r="40" spans="5:20" ht="15" customHeight="1" x14ac:dyDescent="0.25">
      <c r="H40" s="37">
        <v>114</v>
      </c>
      <c r="I40" s="41" t="s">
        <v>1264</v>
      </c>
      <c r="J40" s="39">
        <v>8.2709159999999997</v>
      </c>
      <c r="K40" s="39">
        <v>26.585546999999998</v>
      </c>
      <c r="L40" s="39">
        <v>33.550933000000001</v>
      </c>
      <c r="M40" s="39"/>
      <c r="N40" s="39">
        <v>8.2709159999999997</v>
      </c>
      <c r="O40" s="39">
        <v>26.585546999999998</v>
      </c>
      <c r="P40" s="39">
        <v>33.550933000000001</v>
      </c>
      <c r="Q40" s="39"/>
      <c r="R40" s="39">
        <f t="shared" si="0"/>
        <v>0</v>
      </c>
      <c r="S40" s="39">
        <f t="shared" si="1"/>
        <v>0</v>
      </c>
      <c r="T40" s="39">
        <f t="shared" si="2"/>
        <v>0</v>
      </c>
    </row>
    <row r="41" spans="5:20" ht="30" customHeight="1" x14ac:dyDescent="0.25">
      <c r="H41" s="37">
        <v>115</v>
      </c>
      <c r="I41" s="41" t="s">
        <v>1263</v>
      </c>
      <c r="J41" s="39">
        <v>8.0916750000000004</v>
      </c>
      <c r="K41" s="39">
        <v>21.225266999999999</v>
      </c>
      <c r="L41" s="39">
        <v>38.176690000000001</v>
      </c>
      <c r="M41" s="39"/>
      <c r="N41" s="39">
        <v>8.0916750000000004</v>
      </c>
      <c r="O41" s="39">
        <v>21.225266999999999</v>
      </c>
      <c r="P41" s="39">
        <v>38.176690000000001</v>
      </c>
      <c r="Q41" s="39"/>
      <c r="R41" s="39">
        <f t="shared" si="0"/>
        <v>0</v>
      </c>
      <c r="S41" s="39">
        <f t="shared" si="1"/>
        <v>0</v>
      </c>
      <c r="T41" s="39">
        <f t="shared" si="2"/>
        <v>0</v>
      </c>
    </row>
    <row r="42" spans="5:20" ht="15" customHeight="1" x14ac:dyDescent="0.25">
      <c r="H42" s="37">
        <v>116</v>
      </c>
      <c r="I42" s="41" t="s">
        <v>1262</v>
      </c>
      <c r="J42" s="39">
        <v>42.486902999999998</v>
      </c>
      <c r="K42" s="39">
        <v>90.595946999999995</v>
      </c>
      <c r="L42" s="39">
        <v>144.292126</v>
      </c>
      <c r="M42" s="39"/>
      <c r="N42" s="39">
        <v>42.486902999999998</v>
      </c>
      <c r="O42" s="39">
        <v>90.595946999999995</v>
      </c>
      <c r="P42" s="39">
        <v>144.292126</v>
      </c>
      <c r="Q42" s="39"/>
      <c r="R42" s="39">
        <f t="shared" si="0"/>
        <v>0</v>
      </c>
      <c r="S42" s="39">
        <f t="shared" si="1"/>
        <v>0</v>
      </c>
      <c r="T42" s="39">
        <f t="shared" si="2"/>
        <v>0</v>
      </c>
    </row>
    <row r="43" spans="5:20" ht="15" customHeight="1" x14ac:dyDescent="0.25">
      <c r="H43" s="37">
        <v>118</v>
      </c>
      <c r="I43" s="41" t="s">
        <v>1261</v>
      </c>
      <c r="J43" s="39">
        <v>2.4058670000000002</v>
      </c>
      <c r="K43" s="39">
        <v>5.4989990000000004</v>
      </c>
      <c r="L43" s="39">
        <v>8.7105189999999997</v>
      </c>
      <c r="M43" s="39"/>
      <c r="N43" s="39">
        <v>2.4058670000000002</v>
      </c>
      <c r="O43" s="39">
        <v>5.4989990000000004</v>
      </c>
      <c r="P43" s="39">
        <v>8.7105189999999997</v>
      </c>
      <c r="Q43" s="39"/>
      <c r="R43" s="39">
        <f t="shared" si="0"/>
        <v>0</v>
      </c>
      <c r="S43" s="39">
        <f t="shared" si="1"/>
        <v>0</v>
      </c>
      <c r="T43" s="39">
        <f t="shared" si="2"/>
        <v>0</v>
      </c>
    </row>
    <row r="44" spans="5:20" ht="30" customHeight="1" x14ac:dyDescent="0.25">
      <c r="H44" s="37">
        <v>120</v>
      </c>
      <c r="I44" s="41" t="s">
        <v>1260</v>
      </c>
      <c r="J44" s="39">
        <v>7.3399349999999997</v>
      </c>
      <c r="K44" s="39">
        <v>16.275171</v>
      </c>
      <c r="L44" s="39">
        <v>24.124310999999999</v>
      </c>
      <c r="M44" s="39"/>
      <c r="N44" s="39">
        <v>7.3399349999999997</v>
      </c>
      <c r="O44" s="39">
        <v>16.275171</v>
      </c>
      <c r="P44" s="39">
        <v>24.124310999999999</v>
      </c>
      <c r="Q44" s="39"/>
      <c r="R44" s="39">
        <f t="shared" si="0"/>
        <v>0</v>
      </c>
      <c r="S44" s="39">
        <f t="shared" si="1"/>
        <v>0</v>
      </c>
      <c r="T44" s="39">
        <f t="shared" si="2"/>
        <v>0</v>
      </c>
    </row>
    <row r="45" spans="5:20" ht="15" customHeight="1" x14ac:dyDescent="0.25">
      <c r="H45" s="37">
        <v>121</v>
      </c>
      <c r="I45" s="41" t="s">
        <v>1259</v>
      </c>
      <c r="J45" s="39">
        <v>2.4994130000000001</v>
      </c>
      <c r="K45" s="39">
        <v>7.3513929999999998</v>
      </c>
      <c r="L45" s="39">
        <v>11.904014</v>
      </c>
      <c r="M45" s="39"/>
      <c r="N45" s="39">
        <v>2.4994130000000001</v>
      </c>
      <c r="O45" s="39">
        <v>7.3513929999999998</v>
      </c>
      <c r="P45" s="39">
        <v>11.904014</v>
      </c>
      <c r="Q45" s="39"/>
      <c r="R45" s="39">
        <f t="shared" si="0"/>
        <v>0</v>
      </c>
      <c r="S45" s="39">
        <f t="shared" si="1"/>
        <v>0</v>
      </c>
      <c r="T45" s="39">
        <f t="shared" si="2"/>
        <v>0</v>
      </c>
    </row>
    <row r="46" spans="5:20" ht="15" customHeight="1" x14ac:dyDescent="0.25">
      <c r="H46" s="37">
        <v>200</v>
      </c>
      <c r="I46" s="41" t="s">
        <v>1258</v>
      </c>
      <c r="J46" s="39">
        <v>85.367616999999996</v>
      </c>
      <c r="K46" s="39">
        <v>167.28240500000001</v>
      </c>
      <c r="L46" s="39">
        <v>252.23214400000001</v>
      </c>
      <c r="M46" s="39"/>
      <c r="N46" s="39">
        <v>85.367616999999996</v>
      </c>
      <c r="O46" s="39">
        <v>167.28240500000001</v>
      </c>
      <c r="P46" s="39">
        <v>252.23214400000001</v>
      </c>
      <c r="Q46" s="39"/>
      <c r="R46" s="39">
        <f t="shared" si="0"/>
        <v>0</v>
      </c>
      <c r="S46" s="39">
        <f t="shared" si="1"/>
        <v>0</v>
      </c>
      <c r="T46" s="39">
        <f t="shared" si="2"/>
        <v>0</v>
      </c>
    </row>
    <row r="47" spans="5:20" ht="15" customHeight="1" x14ac:dyDescent="0.25">
      <c r="H47" s="37">
        <v>300</v>
      </c>
      <c r="I47" s="41" t="s">
        <v>1257</v>
      </c>
      <c r="J47" s="39">
        <v>219.963212</v>
      </c>
      <c r="K47" s="39">
        <v>494.62713300000001</v>
      </c>
      <c r="L47" s="39">
        <v>764.89473899999996</v>
      </c>
      <c r="M47" s="39"/>
      <c r="N47" s="39">
        <v>219.963212</v>
      </c>
      <c r="O47" s="39">
        <v>494.62713300000001</v>
      </c>
      <c r="P47" s="39">
        <v>764.89473899999996</v>
      </c>
      <c r="Q47" s="39"/>
      <c r="R47" s="39">
        <f t="shared" si="0"/>
        <v>0</v>
      </c>
      <c r="S47" s="39">
        <f t="shared" si="1"/>
        <v>0</v>
      </c>
      <c r="T47" s="39">
        <f t="shared" si="2"/>
        <v>0</v>
      </c>
    </row>
    <row r="48" spans="5:20" ht="15.75" customHeight="1" x14ac:dyDescent="0.25">
      <c r="E48" s="46">
        <v>35</v>
      </c>
      <c r="F48" s="42" t="s">
        <v>1256</v>
      </c>
      <c r="G48" s="42"/>
      <c r="H48" s="42"/>
      <c r="I48" s="42"/>
      <c r="J48" s="43">
        <v>154.674834</v>
      </c>
      <c r="K48" s="43">
        <v>313.70587599999999</v>
      </c>
      <c r="L48" s="43">
        <v>436.31111199999998</v>
      </c>
      <c r="M48" s="43"/>
      <c r="N48" s="43">
        <v>154.674834</v>
      </c>
      <c r="O48" s="43">
        <v>313.70587599999999</v>
      </c>
      <c r="P48" s="43">
        <v>436.31111199999998</v>
      </c>
      <c r="Q48" s="43"/>
      <c r="R48" s="43">
        <f t="shared" si="0"/>
        <v>0</v>
      </c>
      <c r="S48" s="43">
        <f t="shared" si="1"/>
        <v>0</v>
      </c>
      <c r="T48" s="43">
        <f t="shared" si="2"/>
        <v>0</v>
      </c>
    </row>
    <row r="49" spans="7:20" ht="15" customHeight="1" x14ac:dyDescent="0.25">
      <c r="G49" s="35" t="s">
        <v>4</v>
      </c>
      <c r="H49" s="35"/>
      <c r="I49" s="35"/>
      <c r="J49" s="36">
        <v>154.674834</v>
      </c>
      <c r="K49" s="36">
        <v>313.70587599999999</v>
      </c>
      <c r="L49" s="36">
        <v>436.31111199999998</v>
      </c>
      <c r="M49" s="36"/>
      <c r="N49" s="36">
        <v>154.674834</v>
      </c>
      <c r="O49" s="36">
        <v>313.70587599999999</v>
      </c>
      <c r="P49" s="36">
        <v>436.31111199999998</v>
      </c>
      <c r="Q49" s="36"/>
      <c r="R49" s="36">
        <f t="shared" si="0"/>
        <v>0</v>
      </c>
      <c r="S49" s="36">
        <f t="shared" si="1"/>
        <v>0</v>
      </c>
      <c r="T49" s="36">
        <f t="shared" si="2"/>
        <v>0</v>
      </c>
    </row>
    <row r="50" spans="7:20" ht="15" customHeight="1" x14ac:dyDescent="0.25">
      <c r="H50" s="34">
        <v>100</v>
      </c>
      <c r="I50" s="40" t="s">
        <v>1230</v>
      </c>
      <c r="J50" s="36">
        <v>1.307742</v>
      </c>
      <c r="K50" s="36">
        <v>2.1974969999999998</v>
      </c>
      <c r="L50" s="36">
        <v>3.0872329999999999</v>
      </c>
      <c r="M50" s="36"/>
      <c r="N50" s="36">
        <v>1.307742</v>
      </c>
      <c r="O50" s="36">
        <v>2.1974969999999998</v>
      </c>
      <c r="P50" s="36">
        <v>3.0872329999999999</v>
      </c>
      <c r="Q50" s="36"/>
      <c r="R50" s="36">
        <f t="shared" si="0"/>
        <v>0</v>
      </c>
      <c r="S50" s="36">
        <f t="shared" si="1"/>
        <v>0</v>
      </c>
      <c r="T50" s="36">
        <f t="shared" si="2"/>
        <v>0</v>
      </c>
    </row>
    <row r="51" spans="7:20" ht="15" customHeight="1" x14ac:dyDescent="0.25">
      <c r="H51" s="37">
        <v>101</v>
      </c>
      <c r="I51" s="41" t="s">
        <v>1255</v>
      </c>
      <c r="J51" s="39">
        <v>22.808720000000001</v>
      </c>
      <c r="K51" s="39">
        <v>37.123719999999999</v>
      </c>
      <c r="L51" s="39">
        <v>52.173518000000001</v>
      </c>
      <c r="M51" s="39"/>
      <c r="N51" s="39">
        <v>22.808720000000001</v>
      </c>
      <c r="O51" s="39">
        <v>37.123719999999999</v>
      </c>
      <c r="P51" s="39">
        <v>52.173518000000001</v>
      </c>
      <c r="Q51" s="39"/>
      <c r="R51" s="39">
        <f t="shared" si="0"/>
        <v>0</v>
      </c>
      <c r="S51" s="39">
        <f t="shared" si="1"/>
        <v>0</v>
      </c>
      <c r="T51" s="39">
        <f t="shared" si="2"/>
        <v>0</v>
      </c>
    </row>
    <row r="52" spans="7:20" ht="15" customHeight="1" x14ac:dyDescent="0.25">
      <c r="H52" s="37">
        <v>102</v>
      </c>
      <c r="I52" s="41" t="s">
        <v>1254</v>
      </c>
      <c r="J52" s="39">
        <v>10.001218</v>
      </c>
      <c r="K52" s="39">
        <v>16.326581000000001</v>
      </c>
      <c r="L52" s="39">
        <v>22.475743000000001</v>
      </c>
      <c r="M52" s="39"/>
      <c r="N52" s="39">
        <v>10.001218</v>
      </c>
      <c r="O52" s="39">
        <v>16.326581000000001</v>
      </c>
      <c r="P52" s="39">
        <v>22.475743000000001</v>
      </c>
      <c r="Q52" s="39"/>
      <c r="R52" s="39">
        <f t="shared" si="0"/>
        <v>0</v>
      </c>
      <c r="S52" s="39">
        <f t="shared" si="1"/>
        <v>0</v>
      </c>
      <c r="T52" s="39">
        <f t="shared" si="2"/>
        <v>0</v>
      </c>
    </row>
    <row r="53" spans="7:20" ht="15" customHeight="1" x14ac:dyDescent="0.25">
      <c r="H53" s="37">
        <v>103</v>
      </c>
      <c r="I53" s="41" t="s">
        <v>1253</v>
      </c>
      <c r="J53" s="39">
        <v>6.0335099999999997</v>
      </c>
      <c r="K53" s="39">
        <v>10.935456</v>
      </c>
      <c r="L53" s="39">
        <v>14.693828999999999</v>
      </c>
      <c r="M53" s="39"/>
      <c r="N53" s="39">
        <v>6.0335099999999997</v>
      </c>
      <c r="O53" s="39">
        <v>10.935456</v>
      </c>
      <c r="P53" s="39">
        <v>14.693828999999999</v>
      </c>
      <c r="Q53" s="39"/>
      <c r="R53" s="39">
        <f t="shared" si="0"/>
        <v>0</v>
      </c>
      <c r="S53" s="39">
        <f t="shared" si="1"/>
        <v>0</v>
      </c>
      <c r="T53" s="39">
        <f t="shared" si="2"/>
        <v>0</v>
      </c>
    </row>
    <row r="54" spans="7:20" ht="15" customHeight="1" x14ac:dyDescent="0.25">
      <c r="H54" s="37">
        <v>104</v>
      </c>
      <c r="I54" s="41" t="s">
        <v>1252</v>
      </c>
      <c r="J54" s="39">
        <v>7.3168420000000003</v>
      </c>
      <c r="K54" s="39">
        <v>12.415724000000001</v>
      </c>
      <c r="L54" s="39">
        <v>17.577435999999999</v>
      </c>
      <c r="M54" s="39"/>
      <c r="N54" s="39">
        <v>7.3168420000000003</v>
      </c>
      <c r="O54" s="39">
        <v>12.415724000000001</v>
      </c>
      <c r="P54" s="39">
        <v>17.577435999999999</v>
      </c>
      <c r="Q54" s="39"/>
      <c r="R54" s="39">
        <f t="shared" si="0"/>
        <v>0</v>
      </c>
      <c r="S54" s="39">
        <f t="shared" si="1"/>
        <v>0</v>
      </c>
      <c r="T54" s="39">
        <f t="shared" si="2"/>
        <v>0</v>
      </c>
    </row>
    <row r="55" spans="7:20" ht="15" customHeight="1" x14ac:dyDescent="0.25">
      <c r="H55" s="37">
        <v>105</v>
      </c>
      <c r="I55" s="41" t="s">
        <v>1251</v>
      </c>
      <c r="J55" s="39">
        <v>5.9709240000000001</v>
      </c>
      <c r="K55" s="39">
        <v>10.082285000000001</v>
      </c>
      <c r="L55" s="39">
        <v>13.879746000000001</v>
      </c>
      <c r="M55" s="39"/>
      <c r="N55" s="39">
        <v>5.9709240000000001</v>
      </c>
      <c r="O55" s="39">
        <v>10.082285000000001</v>
      </c>
      <c r="P55" s="39">
        <v>13.879746000000001</v>
      </c>
      <c r="Q55" s="39"/>
      <c r="R55" s="39">
        <f t="shared" si="0"/>
        <v>0</v>
      </c>
      <c r="S55" s="39">
        <f t="shared" si="1"/>
        <v>0</v>
      </c>
      <c r="T55" s="39">
        <f t="shared" si="2"/>
        <v>0</v>
      </c>
    </row>
    <row r="56" spans="7:20" ht="15" customHeight="1" x14ac:dyDescent="0.25">
      <c r="H56" s="37">
        <v>106</v>
      </c>
      <c r="I56" s="41" t="s">
        <v>1250</v>
      </c>
      <c r="J56" s="39">
        <v>4.5505449999999996</v>
      </c>
      <c r="K56" s="39">
        <v>7.4707800000000004</v>
      </c>
      <c r="L56" s="39">
        <v>11.367893</v>
      </c>
      <c r="M56" s="39"/>
      <c r="N56" s="39">
        <v>4.5505449999999996</v>
      </c>
      <c r="O56" s="39">
        <v>7.4707800000000004</v>
      </c>
      <c r="P56" s="39">
        <v>11.367893</v>
      </c>
      <c r="Q56" s="39"/>
      <c r="R56" s="39">
        <f t="shared" si="0"/>
        <v>0</v>
      </c>
      <c r="S56" s="39">
        <f t="shared" si="1"/>
        <v>0</v>
      </c>
      <c r="T56" s="39">
        <f t="shared" si="2"/>
        <v>0</v>
      </c>
    </row>
    <row r="57" spans="7:20" ht="15" customHeight="1" x14ac:dyDescent="0.25">
      <c r="H57" s="37">
        <v>107</v>
      </c>
      <c r="I57" s="41" t="s">
        <v>1249</v>
      </c>
      <c r="J57" s="39">
        <v>4.6869459999999998</v>
      </c>
      <c r="K57" s="39">
        <v>9.1675000000000004</v>
      </c>
      <c r="L57" s="39">
        <v>12.634418</v>
      </c>
      <c r="M57" s="39"/>
      <c r="N57" s="39">
        <v>4.6869459999999998</v>
      </c>
      <c r="O57" s="39">
        <v>9.1675000000000004</v>
      </c>
      <c r="P57" s="39">
        <v>12.634418</v>
      </c>
      <c r="Q57" s="39"/>
      <c r="R57" s="39">
        <f t="shared" si="0"/>
        <v>0</v>
      </c>
      <c r="S57" s="39">
        <f t="shared" si="1"/>
        <v>0</v>
      </c>
      <c r="T57" s="39">
        <f t="shared" si="2"/>
        <v>0</v>
      </c>
    </row>
    <row r="58" spans="7:20" ht="15" customHeight="1" x14ac:dyDescent="0.25">
      <c r="H58" s="37">
        <v>108</v>
      </c>
      <c r="I58" s="41" t="s">
        <v>1248</v>
      </c>
      <c r="J58" s="39">
        <v>9.1247039999999995</v>
      </c>
      <c r="K58" s="39">
        <v>11.699468</v>
      </c>
      <c r="L58" s="39">
        <v>21.484328999999999</v>
      </c>
      <c r="M58" s="39"/>
      <c r="N58" s="39">
        <v>9.1247039999999995</v>
      </c>
      <c r="O58" s="39">
        <v>11.699468</v>
      </c>
      <c r="P58" s="39">
        <v>21.484328999999999</v>
      </c>
      <c r="Q58" s="39"/>
      <c r="R58" s="39">
        <f t="shared" si="0"/>
        <v>0</v>
      </c>
      <c r="S58" s="39">
        <f t="shared" si="1"/>
        <v>0</v>
      </c>
      <c r="T58" s="39">
        <f t="shared" si="2"/>
        <v>0</v>
      </c>
    </row>
    <row r="59" spans="7:20" ht="15" customHeight="1" x14ac:dyDescent="0.25">
      <c r="H59" s="37">
        <v>109</v>
      </c>
      <c r="I59" s="41" t="s">
        <v>1247</v>
      </c>
      <c r="J59" s="39">
        <v>5.2393179999999999</v>
      </c>
      <c r="K59" s="39">
        <v>8.3001310000000004</v>
      </c>
      <c r="L59" s="39">
        <v>11.364444000000001</v>
      </c>
      <c r="M59" s="39"/>
      <c r="N59" s="39">
        <v>5.2393179999999999</v>
      </c>
      <c r="O59" s="39">
        <v>8.3001310000000004</v>
      </c>
      <c r="P59" s="39">
        <v>11.364444000000001</v>
      </c>
      <c r="Q59" s="39"/>
      <c r="R59" s="39">
        <f t="shared" si="0"/>
        <v>0</v>
      </c>
      <c r="S59" s="39">
        <f t="shared" si="1"/>
        <v>0</v>
      </c>
      <c r="T59" s="39">
        <f t="shared" si="2"/>
        <v>0</v>
      </c>
    </row>
    <row r="60" spans="7:20" ht="15" customHeight="1" x14ac:dyDescent="0.25">
      <c r="H60" s="37">
        <v>110</v>
      </c>
      <c r="I60" s="41" t="s">
        <v>1246</v>
      </c>
      <c r="J60" s="39">
        <v>1.9131880000000001</v>
      </c>
      <c r="K60" s="39">
        <v>2.9631660000000002</v>
      </c>
      <c r="L60" s="39">
        <v>4.0131389999999998</v>
      </c>
      <c r="M60" s="39"/>
      <c r="N60" s="39">
        <v>1.9131880000000001</v>
      </c>
      <c r="O60" s="39">
        <v>2.9631660000000002</v>
      </c>
      <c r="P60" s="39">
        <v>4.0131389999999998</v>
      </c>
      <c r="Q60" s="39"/>
      <c r="R60" s="39">
        <f t="shared" si="0"/>
        <v>0</v>
      </c>
      <c r="S60" s="39">
        <f t="shared" si="1"/>
        <v>0</v>
      </c>
      <c r="T60" s="39">
        <f t="shared" si="2"/>
        <v>0</v>
      </c>
    </row>
    <row r="61" spans="7:20" ht="15" customHeight="1" x14ac:dyDescent="0.25">
      <c r="H61" s="37">
        <v>111</v>
      </c>
      <c r="I61" s="41" t="s">
        <v>1245</v>
      </c>
      <c r="J61" s="39">
        <v>1.7496579999999999</v>
      </c>
      <c r="K61" s="39">
        <v>2.8035130000000001</v>
      </c>
      <c r="L61" s="39">
        <v>4.0212459999999997</v>
      </c>
      <c r="M61" s="39"/>
      <c r="N61" s="39">
        <v>1.7496579999999999</v>
      </c>
      <c r="O61" s="39">
        <v>2.8035130000000001</v>
      </c>
      <c r="P61" s="39">
        <v>4.0212459999999997</v>
      </c>
      <c r="Q61" s="39"/>
      <c r="R61" s="39">
        <f t="shared" si="0"/>
        <v>0</v>
      </c>
      <c r="S61" s="39">
        <f t="shared" si="1"/>
        <v>0</v>
      </c>
      <c r="T61" s="39">
        <f t="shared" si="2"/>
        <v>0</v>
      </c>
    </row>
    <row r="62" spans="7:20" ht="15" customHeight="1" x14ac:dyDescent="0.25">
      <c r="H62" s="37">
        <v>112</v>
      </c>
      <c r="I62" s="41" t="s">
        <v>20</v>
      </c>
      <c r="J62" s="39">
        <v>38.785429999999998</v>
      </c>
      <c r="K62" s="39">
        <v>126.19093100000001</v>
      </c>
      <c r="L62" s="39">
        <v>169.28323499999999</v>
      </c>
      <c r="M62" s="39"/>
      <c r="N62" s="39">
        <v>38.785429999999998</v>
      </c>
      <c r="O62" s="39">
        <v>126.19093100000001</v>
      </c>
      <c r="P62" s="39">
        <v>169.28323499999999</v>
      </c>
      <c r="Q62" s="39"/>
      <c r="R62" s="39">
        <f t="shared" si="0"/>
        <v>0</v>
      </c>
      <c r="S62" s="39">
        <f t="shared" si="1"/>
        <v>0</v>
      </c>
      <c r="T62" s="39">
        <f t="shared" si="2"/>
        <v>0</v>
      </c>
    </row>
    <row r="63" spans="7:20" ht="15" customHeight="1" x14ac:dyDescent="0.25">
      <c r="H63" s="37">
        <v>113</v>
      </c>
      <c r="I63" s="41" t="s">
        <v>84</v>
      </c>
      <c r="J63" s="39">
        <v>3.0239940000000001</v>
      </c>
      <c r="K63" s="39">
        <v>4.9345980000000003</v>
      </c>
      <c r="L63" s="39">
        <v>8.2041170000000001</v>
      </c>
      <c r="M63" s="39"/>
      <c r="N63" s="39">
        <v>3.0239940000000001</v>
      </c>
      <c r="O63" s="39">
        <v>4.9345980000000003</v>
      </c>
      <c r="P63" s="39">
        <v>8.2041170000000001</v>
      </c>
      <c r="Q63" s="39"/>
      <c r="R63" s="39">
        <f t="shared" si="0"/>
        <v>0</v>
      </c>
      <c r="S63" s="39">
        <f t="shared" si="1"/>
        <v>0</v>
      </c>
      <c r="T63" s="39">
        <f t="shared" si="2"/>
        <v>0</v>
      </c>
    </row>
    <row r="64" spans="7:20" ht="15" customHeight="1" x14ac:dyDescent="0.25">
      <c r="H64" s="37">
        <v>115</v>
      </c>
      <c r="I64" s="41" t="s">
        <v>151</v>
      </c>
      <c r="J64" s="39">
        <v>1.7029099999999999</v>
      </c>
      <c r="K64" s="39">
        <v>2.6859929999999999</v>
      </c>
      <c r="L64" s="39">
        <v>3.6347079999999998</v>
      </c>
      <c r="M64" s="39"/>
      <c r="N64" s="39">
        <v>1.7029099999999999</v>
      </c>
      <c r="O64" s="39">
        <v>2.6859929999999999</v>
      </c>
      <c r="P64" s="39">
        <v>3.6347079999999998</v>
      </c>
      <c r="Q64" s="39"/>
      <c r="R64" s="39">
        <f t="shared" si="0"/>
        <v>0</v>
      </c>
      <c r="S64" s="39">
        <f t="shared" si="1"/>
        <v>0</v>
      </c>
      <c r="T64" s="39">
        <f t="shared" si="2"/>
        <v>0</v>
      </c>
    </row>
    <row r="65" spans="5:20" ht="15" customHeight="1" x14ac:dyDescent="0.25">
      <c r="H65" s="37">
        <v>116</v>
      </c>
      <c r="I65" s="41" t="s">
        <v>1244</v>
      </c>
      <c r="J65" s="39">
        <v>21.821037</v>
      </c>
      <c r="K65" s="39">
        <v>34.522874999999999</v>
      </c>
      <c r="L65" s="39">
        <v>47.365830000000003</v>
      </c>
      <c r="M65" s="39"/>
      <c r="N65" s="39">
        <v>21.821037</v>
      </c>
      <c r="O65" s="39">
        <v>34.522874999999999</v>
      </c>
      <c r="P65" s="39">
        <v>47.365830000000003</v>
      </c>
      <c r="Q65" s="39"/>
      <c r="R65" s="39">
        <f t="shared" si="0"/>
        <v>0</v>
      </c>
      <c r="S65" s="39">
        <f t="shared" si="1"/>
        <v>0</v>
      </c>
      <c r="T65" s="39">
        <f t="shared" si="2"/>
        <v>0</v>
      </c>
    </row>
    <row r="66" spans="5:20" ht="15" customHeight="1" x14ac:dyDescent="0.25">
      <c r="H66" s="37">
        <v>117</v>
      </c>
      <c r="I66" s="41" t="s">
        <v>1243</v>
      </c>
      <c r="J66" s="39">
        <v>7.0900689999999997</v>
      </c>
      <c r="K66" s="39">
        <v>11.688432000000001</v>
      </c>
      <c r="L66" s="39">
        <v>16.203875</v>
      </c>
      <c r="M66" s="39"/>
      <c r="N66" s="39">
        <v>7.0900689999999997</v>
      </c>
      <c r="O66" s="39">
        <v>11.688432000000001</v>
      </c>
      <c r="P66" s="39">
        <v>16.203875</v>
      </c>
      <c r="Q66" s="39"/>
      <c r="R66" s="39">
        <f t="shared" si="0"/>
        <v>0</v>
      </c>
      <c r="S66" s="39">
        <f t="shared" si="1"/>
        <v>0</v>
      </c>
      <c r="T66" s="39">
        <f t="shared" si="2"/>
        <v>0</v>
      </c>
    </row>
    <row r="67" spans="5:20" ht="15" customHeight="1" x14ac:dyDescent="0.25">
      <c r="H67" s="37">
        <v>118</v>
      </c>
      <c r="I67" s="41" t="s">
        <v>1242</v>
      </c>
      <c r="J67" s="39">
        <v>1.548079</v>
      </c>
      <c r="K67" s="39">
        <v>2.1972260000000001</v>
      </c>
      <c r="L67" s="39">
        <v>2.8463729999999998</v>
      </c>
      <c r="M67" s="39"/>
      <c r="N67" s="39">
        <v>1.548079</v>
      </c>
      <c r="O67" s="39">
        <v>2.1972260000000001</v>
      </c>
      <c r="P67" s="39">
        <v>2.8463729999999998</v>
      </c>
      <c r="Q67" s="39"/>
      <c r="R67" s="39">
        <f t="shared" si="0"/>
        <v>0</v>
      </c>
      <c r="S67" s="39">
        <f t="shared" si="1"/>
        <v>0</v>
      </c>
      <c r="T67" s="39">
        <f t="shared" si="2"/>
        <v>0</v>
      </c>
    </row>
    <row r="68" spans="5:20" ht="15.75" customHeight="1" x14ac:dyDescent="0.25">
      <c r="E68" s="46">
        <v>41</v>
      </c>
      <c r="F68" s="42" t="s">
        <v>1241</v>
      </c>
      <c r="G68" s="42"/>
      <c r="H68" s="42"/>
      <c r="I68" s="42"/>
      <c r="J68" s="43">
        <v>16.055122999999998</v>
      </c>
      <c r="K68" s="43">
        <v>34.892442000000003</v>
      </c>
      <c r="L68" s="43">
        <v>62.378554000000001</v>
      </c>
      <c r="M68" s="43"/>
      <c r="N68" s="43">
        <v>16.055122999999998</v>
      </c>
      <c r="O68" s="43">
        <v>34.892442000000003</v>
      </c>
      <c r="P68" s="43">
        <v>62.638553999999999</v>
      </c>
      <c r="Q68" s="43"/>
      <c r="R68" s="43">
        <f t="shared" si="0"/>
        <v>0</v>
      </c>
      <c r="S68" s="43">
        <f t="shared" si="1"/>
        <v>0</v>
      </c>
      <c r="T68" s="43">
        <f t="shared" si="2"/>
        <v>0.25999999999999801</v>
      </c>
    </row>
    <row r="69" spans="5:20" ht="15" customHeight="1" x14ac:dyDescent="0.25">
      <c r="G69" s="35" t="s">
        <v>4</v>
      </c>
      <c r="H69" s="35"/>
      <c r="I69" s="35"/>
      <c r="J69" s="36">
        <v>16.055122999999998</v>
      </c>
      <c r="K69" s="36">
        <v>34.892442000000003</v>
      </c>
      <c r="L69" s="36">
        <v>62.378554000000001</v>
      </c>
      <c r="M69" s="36"/>
      <c r="N69" s="36">
        <v>16.055122999999998</v>
      </c>
      <c r="O69" s="36">
        <v>34.892442000000003</v>
      </c>
      <c r="P69" s="36">
        <v>62.638553999999999</v>
      </c>
      <c r="Q69" s="36"/>
      <c r="R69" s="36">
        <f t="shared" si="0"/>
        <v>0</v>
      </c>
      <c r="S69" s="36">
        <f t="shared" si="1"/>
        <v>0</v>
      </c>
      <c r="T69" s="36">
        <f t="shared" si="2"/>
        <v>0.25999999999999801</v>
      </c>
    </row>
    <row r="70" spans="5:20" ht="30" customHeight="1" x14ac:dyDescent="0.25">
      <c r="H70" s="34">
        <v>100</v>
      </c>
      <c r="I70" s="40" t="s">
        <v>1240</v>
      </c>
      <c r="J70" s="36">
        <v>4.2442320000000002</v>
      </c>
      <c r="K70" s="36">
        <v>9.4741909999999994</v>
      </c>
      <c r="L70" s="36">
        <v>24.365832999999999</v>
      </c>
      <c r="M70" s="36"/>
      <c r="N70" s="36">
        <v>4.2442320000000002</v>
      </c>
      <c r="O70" s="36">
        <v>9.4741909999999994</v>
      </c>
      <c r="P70" s="36">
        <v>24.625833</v>
      </c>
      <c r="Q70" s="36"/>
      <c r="R70" s="36">
        <f t="shared" si="0"/>
        <v>0</v>
      </c>
      <c r="S70" s="36">
        <f t="shared" si="1"/>
        <v>0</v>
      </c>
      <c r="T70" s="36">
        <f t="shared" si="2"/>
        <v>0.26000000000000156</v>
      </c>
    </row>
    <row r="71" spans="5:20" ht="15" customHeight="1" x14ac:dyDescent="0.25">
      <c r="H71" s="37">
        <v>200</v>
      </c>
      <c r="I71" s="41" t="s">
        <v>1239</v>
      </c>
      <c r="J71" s="39">
        <v>3.464626</v>
      </c>
      <c r="K71" s="39">
        <v>7.2589969999999999</v>
      </c>
      <c r="L71" s="39">
        <v>10.908916</v>
      </c>
      <c r="M71" s="39"/>
      <c r="N71" s="39">
        <v>3.464626</v>
      </c>
      <c r="O71" s="39">
        <v>7.2589969999999999</v>
      </c>
      <c r="P71" s="39">
        <v>10.908916</v>
      </c>
      <c r="Q71" s="39"/>
      <c r="R71" s="39">
        <f t="shared" si="0"/>
        <v>0</v>
      </c>
      <c r="S71" s="39">
        <f t="shared" si="1"/>
        <v>0</v>
      </c>
      <c r="T71" s="39">
        <f t="shared" si="2"/>
        <v>0</v>
      </c>
    </row>
    <row r="72" spans="5:20" ht="30" customHeight="1" x14ac:dyDescent="0.25">
      <c r="H72" s="37">
        <v>300</v>
      </c>
      <c r="I72" s="41" t="s">
        <v>1238</v>
      </c>
      <c r="J72" s="39">
        <v>7.7835770000000002</v>
      </c>
      <c r="K72" s="39">
        <v>16.975812999999999</v>
      </c>
      <c r="L72" s="39">
        <v>25.330798999999999</v>
      </c>
      <c r="M72" s="39"/>
      <c r="N72" s="39">
        <v>7.7835770000000002</v>
      </c>
      <c r="O72" s="39">
        <v>16.975812999999999</v>
      </c>
      <c r="P72" s="39">
        <v>25.330798999999999</v>
      </c>
      <c r="Q72" s="39"/>
      <c r="R72" s="39">
        <f t="shared" si="0"/>
        <v>0</v>
      </c>
      <c r="S72" s="39">
        <f t="shared" si="1"/>
        <v>0</v>
      </c>
      <c r="T72" s="39">
        <f t="shared" si="2"/>
        <v>0</v>
      </c>
    </row>
    <row r="73" spans="5:20" ht="30" customHeight="1" x14ac:dyDescent="0.25">
      <c r="H73" s="37">
        <v>500</v>
      </c>
      <c r="I73" s="41" t="s">
        <v>1237</v>
      </c>
      <c r="J73" s="39">
        <v>0.56268799999999997</v>
      </c>
      <c r="K73" s="39">
        <v>1.183441</v>
      </c>
      <c r="L73" s="39">
        <v>1.7730060000000001</v>
      </c>
      <c r="M73" s="39"/>
      <c r="N73" s="39">
        <v>0.56268799999999997</v>
      </c>
      <c r="O73" s="39">
        <v>1.183441</v>
      </c>
      <c r="P73" s="39">
        <v>1.7730060000000001</v>
      </c>
      <c r="Q73" s="39"/>
      <c r="R73" s="39">
        <f t="shared" si="0"/>
        <v>0</v>
      </c>
      <c r="S73" s="39">
        <f t="shared" si="1"/>
        <v>0</v>
      </c>
      <c r="T73" s="39">
        <f t="shared" si="2"/>
        <v>0</v>
      </c>
    </row>
    <row r="74" spans="5:20" ht="15.75" customHeight="1" x14ac:dyDescent="0.25">
      <c r="E74" s="46">
        <v>42</v>
      </c>
      <c r="F74" s="42" t="s">
        <v>1005</v>
      </c>
      <c r="G74" s="42"/>
      <c r="H74" s="42"/>
      <c r="I74" s="42"/>
      <c r="J74" s="43">
        <v>14.281371</v>
      </c>
      <c r="K74" s="43">
        <v>39.335766</v>
      </c>
      <c r="L74" s="43">
        <v>79.296460999999994</v>
      </c>
      <c r="M74" s="43"/>
      <c r="N74" s="43">
        <v>14.281371</v>
      </c>
      <c r="O74" s="43">
        <v>39.335766</v>
      </c>
      <c r="P74" s="43">
        <v>79.296460999999994</v>
      </c>
      <c r="Q74" s="43"/>
      <c r="R74" s="43">
        <f t="shared" si="0"/>
        <v>0</v>
      </c>
      <c r="S74" s="43">
        <f t="shared" si="1"/>
        <v>0</v>
      </c>
      <c r="T74" s="43">
        <f t="shared" si="2"/>
        <v>0</v>
      </c>
    </row>
    <row r="75" spans="5:20" ht="15" customHeight="1" x14ac:dyDescent="0.25">
      <c r="G75" s="35" t="s">
        <v>4</v>
      </c>
      <c r="H75" s="35"/>
      <c r="I75" s="35"/>
      <c r="J75" s="36">
        <v>14.281371</v>
      </c>
      <c r="K75" s="36">
        <v>39.335766</v>
      </c>
      <c r="L75" s="36">
        <v>79.296460999999994</v>
      </c>
      <c r="M75" s="36"/>
      <c r="N75" s="36">
        <v>14.281371</v>
      </c>
      <c r="O75" s="36">
        <v>39.335766</v>
      </c>
      <c r="P75" s="36">
        <v>79.296460999999994</v>
      </c>
      <c r="Q75" s="36"/>
      <c r="R75" s="36">
        <f t="shared" ref="R75:R138" si="3">+N75-J75</f>
        <v>0</v>
      </c>
      <c r="S75" s="36">
        <f t="shared" ref="S75:S138" si="4">+O75-K75</f>
        <v>0</v>
      </c>
      <c r="T75" s="36">
        <f t="shared" ref="T75:T138" si="5">+P75-L75</f>
        <v>0</v>
      </c>
    </row>
    <row r="76" spans="5:20" ht="15" customHeight="1" x14ac:dyDescent="0.25">
      <c r="H76" s="34">
        <v>100</v>
      </c>
      <c r="I76" s="40" t="s">
        <v>1230</v>
      </c>
      <c r="J76" s="36">
        <v>2.233968</v>
      </c>
      <c r="K76" s="36">
        <v>4.4042149999999998</v>
      </c>
      <c r="L76" s="36">
        <v>6.5694619999999997</v>
      </c>
      <c r="M76" s="36"/>
      <c r="N76" s="36">
        <v>2.233968</v>
      </c>
      <c r="O76" s="36">
        <v>4.4042149999999998</v>
      </c>
      <c r="P76" s="36">
        <v>6.5694619999999997</v>
      </c>
      <c r="Q76" s="36"/>
      <c r="R76" s="36">
        <f t="shared" si="3"/>
        <v>0</v>
      </c>
      <c r="S76" s="36">
        <f t="shared" si="4"/>
        <v>0</v>
      </c>
      <c r="T76" s="36">
        <f t="shared" si="5"/>
        <v>0</v>
      </c>
    </row>
    <row r="77" spans="5:20" ht="15" customHeight="1" x14ac:dyDescent="0.25">
      <c r="H77" s="37">
        <v>200</v>
      </c>
      <c r="I77" s="41" t="s">
        <v>1236</v>
      </c>
      <c r="J77" s="39">
        <v>0.950434</v>
      </c>
      <c r="K77" s="39">
        <v>3.6145559999999999</v>
      </c>
      <c r="L77" s="39">
        <v>10.067157999999999</v>
      </c>
      <c r="M77" s="39"/>
      <c r="N77" s="39">
        <v>0.950434</v>
      </c>
      <c r="O77" s="39">
        <v>3.6145559999999999</v>
      </c>
      <c r="P77" s="39">
        <v>10.067157999999999</v>
      </c>
      <c r="Q77" s="39"/>
      <c r="R77" s="39">
        <f t="shared" si="3"/>
        <v>0</v>
      </c>
      <c r="S77" s="39">
        <f t="shared" si="4"/>
        <v>0</v>
      </c>
      <c r="T77" s="39">
        <f t="shared" si="5"/>
        <v>0</v>
      </c>
    </row>
    <row r="78" spans="5:20" ht="15" customHeight="1" x14ac:dyDescent="0.25">
      <c r="H78" s="37">
        <v>300</v>
      </c>
      <c r="I78" s="41" t="s">
        <v>1235</v>
      </c>
      <c r="J78" s="39">
        <v>1.3210280000000001</v>
      </c>
      <c r="K78" s="39">
        <v>8.1740279999999998</v>
      </c>
      <c r="L78" s="39">
        <v>22.155647999999999</v>
      </c>
      <c r="M78" s="39"/>
      <c r="N78" s="39">
        <v>1.3210280000000001</v>
      </c>
      <c r="O78" s="39">
        <v>8.1740279999999998</v>
      </c>
      <c r="P78" s="39">
        <v>22.155647999999999</v>
      </c>
      <c r="Q78" s="39"/>
      <c r="R78" s="39">
        <f t="shared" si="3"/>
        <v>0</v>
      </c>
      <c r="S78" s="39">
        <f t="shared" si="4"/>
        <v>0</v>
      </c>
      <c r="T78" s="39">
        <f t="shared" si="5"/>
        <v>0</v>
      </c>
    </row>
    <row r="79" spans="5:20" ht="30" customHeight="1" x14ac:dyDescent="0.25">
      <c r="H79" s="37">
        <v>400</v>
      </c>
      <c r="I79" s="41" t="s">
        <v>1234</v>
      </c>
      <c r="J79" s="39">
        <v>0.28005400000000003</v>
      </c>
      <c r="K79" s="39">
        <v>1.2813559999999999</v>
      </c>
      <c r="L79" s="39">
        <v>3.61754</v>
      </c>
      <c r="M79" s="39"/>
      <c r="N79" s="39">
        <v>0.28005400000000003</v>
      </c>
      <c r="O79" s="39">
        <v>1.2813559999999999</v>
      </c>
      <c r="P79" s="39">
        <v>3.61754</v>
      </c>
      <c r="Q79" s="39"/>
      <c r="R79" s="39">
        <f t="shared" si="3"/>
        <v>0</v>
      </c>
      <c r="S79" s="39">
        <f t="shared" si="4"/>
        <v>0</v>
      </c>
      <c r="T79" s="39">
        <f t="shared" si="5"/>
        <v>0</v>
      </c>
    </row>
    <row r="80" spans="5:20" ht="30" customHeight="1" x14ac:dyDescent="0.25">
      <c r="H80" s="37">
        <v>500</v>
      </c>
      <c r="I80" s="41" t="s">
        <v>1233</v>
      </c>
      <c r="J80" s="39">
        <v>0.67138100000000001</v>
      </c>
      <c r="K80" s="39">
        <v>1.3137810000000001</v>
      </c>
      <c r="L80" s="39">
        <v>2.6767120000000002</v>
      </c>
      <c r="M80" s="39"/>
      <c r="N80" s="39">
        <v>0.67138100000000001</v>
      </c>
      <c r="O80" s="39">
        <v>1.3137810000000001</v>
      </c>
      <c r="P80" s="39">
        <v>2.6767120000000002</v>
      </c>
      <c r="Q80" s="39"/>
      <c r="R80" s="39">
        <f t="shared" si="3"/>
        <v>0</v>
      </c>
      <c r="S80" s="39">
        <f t="shared" si="4"/>
        <v>0</v>
      </c>
      <c r="T80" s="39">
        <f t="shared" si="5"/>
        <v>0</v>
      </c>
    </row>
    <row r="81" spans="4:20" ht="15" customHeight="1" x14ac:dyDescent="0.25">
      <c r="H81" s="37">
        <v>600</v>
      </c>
      <c r="I81" s="41" t="s">
        <v>1232</v>
      </c>
      <c r="J81" s="39">
        <v>8.385605</v>
      </c>
      <c r="K81" s="39">
        <v>18.523492999999998</v>
      </c>
      <c r="L81" s="39">
        <v>30.18862</v>
      </c>
      <c r="M81" s="39"/>
      <c r="N81" s="39">
        <v>8.385605</v>
      </c>
      <c r="O81" s="39">
        <v>18.523492999999998</v>
      </c>
      <c r="P81" s="39">
        <v>30.18862</v>
      </c>
      <c r="Q81" s="39"/>
      <c r="R81" s="39">
        <f t="shared" si="3"/>
        <v>0</v>
      </c>
      <c r="S81" s="39">
        <f t="shared" si="4"/>
        <v>0</v>
      </c>
      <c r="T81" s="39">
        <f t="shared" si="5"/>
        <v>0</v>
      </c>
    </row>
    <row r="82" spans="4:20" ht="15" customHeight="1" x14ac:dyDescent="0.25">
      <c r="H82" s="37">
        <v>700</v>
      </c>
      <c r="I82" s="41" t="s">
        <v>118</v>
      </c>
      <c r="J82" s="39">
        <v>0.43890099999999999</v>
      </c>
      <c r="K82" s="39">
        <v>2.0243370000000001</v>
      </c>
      <c r="L82" s="39">
        <v>4.0213210000000004</v>
      </c>
      <c r="M82" s="39"/>
      <c r="N82" s="39">
        <v>0.43890099999999999</v>
      </c>
      <c r="O82" s="39">
        <v>2.0243370000000001</v>
      </c>
      <c r="P82" s="39">
        <v>4.0213210000000004</v>
      </c>
      <c r="Q82" s="39"/>
      <c r="R82" s="39">
        <f t="shared" si="3"/>
        <v>0</v>
      </c>
      <c r="S82" s="39">
        <f t="shared" si="4"/>
        <v>0</v>
      </c>
      <c r="T82" s="39">
        <f t="shared" si="5"/>
        <v>0</v>
      </c>
    </row>
    <row r="83" spans="4:20" ht="15.75" customHeight="1" x14ac:dyDescent="0.25">
      <c r="E83" s="46">
        <v>43</v>
      </c>
      <c r="F83" s="42" t="s">
        <v>1231</v>
      </c>
      <c r="G83" s="42"/>
      <c r="H83" s="42"/>
      <c r="I83" s="42"/>
      <c r="J83" s="43">
        <v>90.842122000000003</v>
      </c>
      <c r="K83" s="43">
        <v>180.75005999999999</v>
      </c>
      <c r="L83" s="43">
        <v>584.76555099999996</v>
      </c>
      <c r="M83" s="43"/>
      <c r="N83" s="43">
        <v>90.842122000000003</v>
      </c>
      <c r="O83" s="43">
        <v>180.75005999999999</v>
      </c>
      <c r="P83" s="43">
        <v>584.76555099999996</v>
      </c>
      <c r="Q83" s="43"/>
      <c r="R83" s="43">
        <f t="shared" si="3"/>
        <v>0</v>
      </c>
      <c r="S83" s="43">
        <f t="shared" si="4"/>
        <v>0</v>
      </c>
      <c r="T83" s="43">
        <f t="shared" si="5"/>
        <v>0</v>
      </c>
    </row>
    <row r="84" spans="4:20" ht="15" customHeight="1" x14ac:dyDescent="0.25">
      <c r="G84" s="35" t="s">
        <v>4</v>
      </c>
      <c r="H84" s="35"/>
      <c r="I84" s="35"/>
      <c r="J84" s="36">
        <v>90.842122000000003</v>
      </c>
      <c r="K84" s="36">
        <v>180.75005999999999</v>
      </c>
      <c r="L84" s="36">
        <v>584.76555099999996</v>
      </c>
      <c r="M84" s="36"/>
      <c r="N84" s="36">
        <v>90.842122000000003</v>
      </c>
      <c r="O84" s="36">
        <v>180.75005999999999</v>
      </c>
      <c r="P84" s="36">
        <v>584.76555099999996</v>
      </c>
      <c r="Q84" s="36"/>
      <c r="R84" s="36">
        <f t="shared" si="3"/>
        <v>0</v>
      </c>
      <c r="S84" s="36">
        <f t="shared" si="4"/>
        <v>0</v>
      </c>
      <c r="T84" s="36">
        <f t="shared" si="5"/>
        <v>0</v>
      </c>
    </row>
    <row r="85" spans="4:20" ht="15" customHeight="1" x14ac:dyDescent="0.25">
      <c r="H85" s="34">
        <v>100</v>
      </c>
      <c r="I85" s="40" t="s">
        <v>1230</v>
      </c>
      <c r="J85" s="36">
        <v>12.689608</v>
      </c>
      <c r="K85" s="36">
        <v>24.613166</v>
      </c>
      <c r="L85" s="36">
        <v>40.230728999999997</v>
      </c>
      <c r="M85" s="36"/>
      <c r="N85" s="36">
        <v>12.689608</v>
      </c>
      <c r="O85" s="36">
        <v>24.613166</v>
      </c>
      <c r="P85" s="36">
        <v>40.230728999999997</v>
      </c>
      <c r="Q85" s="36"/>
      <c r="R85" s="36">
        <f t="shared" si="3"/>
        <v>0</v>
      </c>
      <c r="S85" s="36">
        <f t="shared" si="4"/>
        <v>0</v>
      </c>
      <c r="T85" s="36">
        <f t="shared" si="5"/>
        <v>0</v>
      </c>
    </row>
    <row r="86" spans="4:20" ht="15" customHeight="1" x14ac:dyDescent="0.25">
      <c r="H86" s="37">
        <v>110</v>
      </c>
      <c r="I86" s="41" t="s">
        <v>426</v>
      </c>
      <c r="J86" s="39">
        <v>1.3132029999999999</v>
      </c>
      <c r="K86" s="39">
        <v>2.949141</v>
      </c>
      <c r="L86" s="39">
        <v>5.04352</v>
      </c>
      <c r="M86" s="39"/>
      <c r="N86" s="39">
        <v>1.3132029999999999</v>
      </c>
      <c r="O86" s="39">
        <v>2.949141</v>
      </c>
      <c r="P86" s="39">
        <v>5.04352</v>
      </c>
      <c r="Q86" s="39"/>
      <c r="R86" s="39">
        <f t="shared" si="3"/>
        <v>0</v>
      </c>
      <c r="S86" s="39">
        <f t="shared" si="4"/>
        <v>0</v>
      </c>
      <c r="T86" s="39">
        <f t="shared" si="5"/>
        <v>0</v>
      </c>
    </row>
    <row r="87" spans="4:20" ht="15" customHeight="1" x14ac:dyDescent="0.25">
      <c r="H87" s="37">
        <v>111</v>
      </c>
      <c r="I87" s="41" t="s">
        <v>118</v>
      </c>
      <c r="J87" s="39">
        <v>1.905087</v>
      </c>
      <c r="K87" s="39">
        <v>3.648822</v>
      </c>
      <c r="L87" s="39">
        <v>5.6069820000000004</v>
      </c>
      <c r="M87" s="39"/>
      <c r="N87" s="39">
        <v>1.905087</v>
      </c>
      <c r="O87" s="39">
        <v>3.648822</v>
      </c>
      <c r="P87" s="39">
        <v>5.6069820000000004</v>
      </c>
      <c r="Q87" s="39"/>
      <c r="R87" s="39">
        <f t="shared" si="3"/>
        <v>0</v>
      </c>
      <c r="S87" s="39">
        <f t="shared" si="4"/>
        <v>0</v>
      </c>
      <c r="T87" s="39">
        <f t="shared" si="5"/>
        <v>0</v>
      </c>
    </row>
    <row r="88" spans="4:20" ht="15" customHeight="1" x14ac:dyDescent="0.25">
      <c r="H88" s="37">
        <v>112</v>
      </c>
      <c r="I88" s="41" t="s">
        <v>1182</v>
      </c>
      <c r="J88" s="39">
        <v>41.416603000000002</v>
      </c>
      <c r="K88" s="39">
        <v>77.988399999999999</v>
      </c>
      <c r="L88" s="39">
        <v>149.37948600000001</v>
      </c>
      <c r="M88" s="39"/>
      <c r="N88" s="39">
        <v>41.416603000000002</v>
      </c>
      <c r="O88" s="39">
        <v>77.988399999999999</v>
      </c>
      <c r="P88" s="39">
        <v>149.37948600000001</v>
      </c>
      <c r="Q88" s="39"/>
      <c r="R88" s="39">
        <f t="shared" si="3"/>
        <v>0</v>
      </c>
      <c r="S88" s="39">
        <f t="shared" si="4"/>
        <v>0</v>
      </c>
      <c r="T88" s="39">
        <f t="shared" si="5"/>
        <v>0</v>
      </c>
    </row>
    <row r="89" spans="4:20" ht="30" customHeight="1" x14ac:dyDescent="0.25">
      <c r="H89" s="37">
        <v>113</v>
      </c>
      <c r="I89" s="41" t="s">
        <v>1229</v>
      </c>
      <c r="J89" s="39">
        <v>2.684777</v>
      </c>
      <c r="K89" s="39">
        <v>9.8378379999999996</v>
      </c>
      <c r="L89" s="39">
        <v>18.5916</v>
      </c>
      <c r="M89" s="39"/>
      <c r="N89" s="39">
        <v>2.684777</v>
      </c>
      <c r="O89" s="39">
        <v>9.8378379999999996</v>
      </c>
      <c r="P89" s="39">
        <v>18.5916</v>
      </c>
      <c r="Q89" s="39"/>
      <c r="R89" s="39">
        <f t="shared" si="3"/>
        <v>0</v>
      </c>
      <c r="S89" s="39">
        <f t="shared" si="4"/>
        <v>0</v>
      </c>
      <c r="T89" s="39">
        <f t="shared" si="5"/>
        <v>0</v>
      </c>
    </row>
    <row r="90" spans="4:20" ht="15" customHeight="1" x14ac:dyDescent="0.25">
      <c r="H90" s="37">
        <v>200</v>
      </c>
      <c r="I90" s="41" t="s">
        <v>1228</v>
      </c>
      <c r="J90" s="39">
        <v>4.6205119999999997</v>
      </c>
      <c r="K90" s="39">
        <v>9.7845820000000003</v>
      </c>
      <c r="L90" s="39">
        <v>22.724423000000002</v>
      </c>
      <c r="M90" s="39"/>
      <c r="N90" s="39">
        <v>4.6205119999999997</v>
      </c>
      <c r="O90" s="39">
        <v>9.7845820000000003</v>
      </c>
      <c r="P90" s="39">
        <v>22.724423000000002</v>
      </c>
      <c r="Q90" s="39"/>
      <c r="R90" s="39">
        <f t="shared" si="3"/>
        <v>0</v>
      </c>
      <c r="S90" s="39">
        <f t="shared" si="4"/>
        <v>0</v>
      </c>
      <c r="T90" s="39">
        <f t="shared" si="5"/>
        <v>0</v>
      </c>
    </row>
    <row r="91" spans="4:20" ht="15" customHeight="1" x14ac:dyDescent="0.25">
      <c r="H91" s="37">
        <v>300</v>
      </c>
      <c r="I91" s="41" t="s">
        <v>1227</v>
      </c>
      <c r="J91" s="39">
        <v>4.6513159999999996</v>
      </c>
      <c r="K91" s="39">
        <v>8.9429470000000002</v>
      </c>
      <c r="L91" s="39">
        <v>24.042465</v>
      </c>
      <c r="M91" s="39"/>
      <c r="N91" s="39">
        <v>4.6513159999999996</v>
      </c>
      <c r="O91" s="39">
        <v>8.9429470000000002</v>
      </c>
      <c r="P91" s="39">
        <v>24.042465</v>
      </c>
      <c r="Q91" s="39"/>
      <c r="R91" s="39">
        <f t="shared" si="3"/>
        <v>0</v>
      </c>
      <c r="S91" s="39">
        <f t="shared" si="4"/>
        <v>0</v>
      </c>
      <c r="T91" s="39">
        <f t="shared" si="5"/>
        <v>0</v>
      </c>
    </row>
    <row r="92" spans="4:20" ht="15" customHeight="1" x14ac:dyDescent="0.25">
      <c r="H92" s="37">
        <v>400</v>
      </c>
      <c r="I92" s="41" t="s">
        <v>1226</v>
      </c>
      <c r="J92" s="39">
        <v>8.6259099999999993</v>
      </c>
      <c r="K92" s="39">
        <v>17.688676000000001</v>
      </c>
      <c r="L92" s="39">
        <v>270.49668500000001</v>
      </c>
      <c r="M92" s="39"/>
      <c r="N92" s="39">
        <v>8.6259099999999993</v>
      </c>
      <c r="O92" s="39">
        <v>17.688676000000001</v>
      </c>
      <c r="P92" s="39">
        <v>270.49668500000001</v>
      </c>
      <c r="Q92" s="39"/>
      <c r="R92" s="39">
        <f t="shared" si="3"/>
        <v>0</v>
      </c>
      <c r="S92" s="39">
        <f t="shared" si="4"/>
        <v>0</v>
      </c>
      <c r="T92" s="39">
        <f t="shared" si="5"/>
        <v>0</v>
      </c>
    </row>
    <row r="93" spans="4:20" ht="15" customHeight="1" x14ac:dyDescent="0.25">
      <c r="H93" s="37">
        <v>500</v>
      </c>
      <c r="I93" s="41" t="s">
        <v>1225</v>
      </c>
      <c r="J93" s="39">
        <v>6.4410999999999996</v>
      </c>
      <c r="K93" s="39">
        <v>12.811576000000001</v>
      </c>
      <c r="L93" s="39">
        <v>29.581824000000001</v>
      </c>
      <c r="M93" s="39"/>
      <c r="N93" s="39">
        <v>6.4410999999999996</v>
      </c>
      <c r="O93" s="39">
        <v>12.811576000000001</v>
      </c>
      <c r="P93" s="39">
        <v>29.581824000000001</v>
      </c>
      <c r="Q93" s="39"/>
      <c r="R93" s="39">
        <f t="shared" si="3"/>
        <v>0</v>
      </c>
      <c r="S93" s="39">
        <f t="shared" si="4"/>
        <v>0</v>
      </c>
      <c r="T93" s="39">
        <f t="shared" si="5"/>
        <v>0</v>
      </c>
    </row>
    <row r="94" spans="4:20" ht="15" customHeight="1" x14ac:dyDescent="0.25">
      <c r="H94" s="37">
        <v>600</v>
      </c>
      <c r="I94" s="41" t="s">
        <v>101</v>
      </c>
      <c r="J94" s="39">
        <v>3.2924850000000001</v>
      </c>
      <c r="K94" s="39">
        <v>6.3097320000000003</v>
      </c>
      <c r="L94" s="39">
        <v>9.6665860000000006</v>
      </c>
      <c r="M94" s="39"/>
      <c r="N94" s="39">
        <v>3.2924850000000001</v>
      </c>
      <c r="O94" s="39">
        <v>6.3097320000000003</v>
      </c>
      <c r="P94" s="39">
        <v>9.6665860000000006</v>
      </c>
      <c r="Q94" s="39"/>
      <c r="R94" s="39">
        <f t="shared" si="3"/>
        <v>0</v>
      </c>
      <c r="S94" s="39">
        <f t="shared" si="4"/>
        <v>0</v>
      </c>
      <c r="T94" s="39">
        <f t="shared" si="5"/>
        <v>0</v>
      </c>
    </row>
    <row r="95" spans="4:20" ht="15" customHeight="1" x14ac:dyDescent="0.25">
      <c r="H95" s="37">
        <v>700</v>
      </c>
      <c r="I95" s="41" t="s">
        <v>1224</v>
      </c>
      <c r="J95" s="39">
        <v>3.2015210000000001</v>
      </c>
      <c r="K95" s="39">
        <v>6.1751800000000001</v>
      </c>
      <c r="L95" s="39">
        <v>9.4012510000000002</v>
      </c>
      <c r="M95" s="39"/>
      <c r="N95" s="39">
        <v>3.2015210000000001</v>
      </c>
      <c r="O95" s="39">
        <v>6.1751800000000001</v>
      </c>
      <c r="P95" s="39">
        <v>9.4012510000000002</v>
      </c>
      <c r="Q95" s="39"/>
      <c r="R95" s="39">
        <f t="shared" si="3"/>
        <v>0</v>
      </c>
      <c r="S95" s="39">
        <f t="shared" si="4"/>
        <v>0</v>
      </c>
      <c r="T95" s="39">
        <f t="shared" si="5"/>
        <v>0</v>
      </c>
    </row>
    <row r="96" spans="4:20" ht="14.25" x14ac:dyDescent="0.25">
      <c r="D96" s="47" t="s">
        <v>1223</v>
      </c>
      <c r="E96" s="47"/>
      <c r="F96" s="47"/>
      <c r="G96" s="47"/>
      <c r="H96" s="47"/>
      <c r="I96" s="47"/>
      <c r="J96" s="48">
        <v>868.17300399999999</v>
      </c>
      <c r="K96" s="48">
        <v>1644.990219</v>
      </c>
      <c r="L96" s="48">
        <v>2434.5198009999999</v>
      </c>
      <c r="M96" s="48"/>
      <c r="N96" s="48">
        <v>868.17300399999999</v>
      </c>
      <c r="O96" s="48">
        <v>1644.990219</v>
      </c>
      <c r="P96" s="48">
        <v>2434.5198009999999</v>
      </c>
      <c r="Q96" s="48"/>
      <c r="R96" s="48">
        <f t="shared" si="3"/>
        <v>0</v>
      </c>
      <c r="S96" s="48">
        <f t="shared" si="4"/>
        <v>0</v>
      </c>
      <c r="T96" s="48">
        <f t="shared" si="5"/>
        <v>0</v>
      </c>
    </row>
    <row r="97" spans="4:20" ht="15.75" customHeight="1" x14ac:dyDescent="0.25">
      <c r="E97" s="46">
        <v>40</v>
      </c>
      <c r="F97" s="42" t="s">
        <v>1222</v>
      </c>
      <c r="G97" s="42"/>
      <c r="H97" s="42"/>
      <c r="I97" s="42"/>
      <c r="J97" s="43">
        <v>868.17300399999999</v>
      </c>
      <c r="K97" s="43">
        <v>1644.990219</v>
      </c>
      <c r="L97" s="43">
        <v>2434.5198009999999</v>
      </c>
      <c r="M97" s="43"/>
      <c r="N97" s="43">
        <v>868.17300399999999</v>
      </c>
      <c r="O97" s="43">
        <v>1644.990219</v>
      </c>
      <c r="P97" s="43">
        <v>2434.5198009999999</v>
      </c>
      <c r="Q97" s="43"/>
      <c r="R97" s="43">
        <f t="shared" si="3"/>
        <v>0</v>
      </c>
      <c r="S97" s="43">
        <f t="shared" si="4"/>
        <v>0</v>
      </c>
      <c r="T97" s="43">
        <f t="shared" si="5"/>
        <v>0</v>
      </c>
    </row>
    <row r="98" spans="4:20" ht="15" customHeight="1" x14ac:dyDescent="0.25">
      <c r="G98" s="35" t="s">
        <v>4</v>
      </c>
      <c r="H98" s="35"/>
      <c r="I98" s="35"/>
      <c r="J98" s="36">
        <v>868.17300399999999</v>
      </c>
      <c r="K98" s="36">
        <v>1644.990219</v>
      </c>
      <c r="L98" s="36">
        <v>2434.5198009999999</v>
      </c>
      <c r="M98" s="36"/>
      <c r="N98" s="36">
        <v>868.17300399999999</v>
      </c>
      <c r="O98" s="36">
        <v>1644.990219</v>
      </c>
      <c r="P98" s="36">
        <v>2434.5198009999999</v>
      </c>
      <c r="Q98" s="36"/>
      <c r="R98" s="36">
        <f t="shared" si="3"/>
        <v>0</v>
      </c>
      <c r="S98" s="36">
        <f t="shared" si="4"/>
        <v>0</v>
      </c>
      <c r="T98" s="36">
        <f t="shared" si="5"/>
        <v>0</v>
      </c>
    </row>
    <row r="99" spans="4:20" ht="15" customHeight="1" x14ac:dyDescent="0.25">
      <c r="H99" s="34">
        <v>100</v>
      </c>
      <c r="I99" s="40" t="s">
        <v>1221</v>
      </c>
      <c r="J99" s="36">
        <v>868.17300399999999</v>
      </c>
      <c r="K99" s="36">
        <v>1644.990219</v>
      </c>
      <c r="L99" s="36">
        <v>2434.5198009999999</v>
      </c>
      <c r="M99" s="36"/>
      <c r="N99" s="36">
        <v>868.17300399999999</v>
      </c>
      <c r="O99" s="36">
        <v>1644.990219</v>
      </c>
      <c r="P99" s="36">
        <v>2434.5198009999999</v>
      </c>
      <c r="Q99" s="36"/>
      <c r="R99" s="36">
        <f t="shared" si="3"/>
        <v>0</v>
      </c>
      <c r="S99" s="36">
        <f t="shared" si="4"/>
        <v>0</v>
      </c>
      <c r="T99" s="36">
        <f t="shared" si="5"/>
        <v>0</v>
      </c>
    </row>
    <row r="100" spans="4:20" ht="14.25" x14ac:dyDescent="0.25">
      <c r="D100" s="47" t="s">
        <v>1220</v>
      </c>
      <c r="E100" s="47"/>
      <c r="F100" s="47"/>
      <c r="G100" s="47"/>
      <c r="H100" s="47"/>
      <c r="I100" s="47"/>
      <c r="J100" s="48">
        <v>273.67273499999999</v>
      </c>
      <c r="K100" s="48">
        <v>448.05684100000002</v>
      </c>
      <c r="L100" s="48">
        <v>623.44198900000004</v>
      </c>
      <c r="M100" s="48"/>
      <c r="N100" s="48">
        <v>273.67273499999999</v>
      </c>
      <c r="O100" s="48">
        <v>448.05684100000002</v>
      </c>
      <c r="P100" s="48">
        <v>623.44198900000004</v>
      </c>
      <c r="Q100" s="48"/>
      <c r="R100" s="48">
        <f t="shared" si="3"/>
        <v>0</v>
      </c>
      <c r="S100" s="48">
        <f t="shared" si="4"/>
        <v>0</v>
      </c>
      <c r="T100" s="48">
        <f t="shared" si="5"/>
        <v>0</v>
      </c>
    </row>
    <row r="101" spans="4:20" ht="15.75" customHeight="1" x14ac:dyDescent="0.25">
      <c r="E101" s="46">
        <v>32</v>
      </c>
      <c r="F101" s="42" t="s">
        <v>1220</v>
      </c>
      <c r="G101" s="42"/>
      <c r="H101" s="42"/>
      <c r="I101" s="42"/>
      <c r="J101" s="43">
        <v>273.67273499999999</v>
      </c>
      <c r="K101" s="43">
        <v>448.05684100000002</v>
      </c>
      <c r="L101" s="43">
        <v>623.44198900000004</v>
      </c>
      <c r="M101" s="43"/>
      <c r="N101" s="43">
        <v>273.67273499999999</v>
      </c>
      <c r="O101" s="43">
        <v>448.05684100000002</v>
      </c>
      <c r="P101" s="43">
        <v>623.44198900000004</v>
      </c>
      <c r="Q101" s="43"/>
      <c r="R101" s="43">
        <f t="shared" si="3"/>
        <v>0</v>
      </c>
      <c r="S101" s="43">
        <f t="shared" si="4"/>
        <v>0</v>
      </c>
      <c r="T101" s="43">
        <f t="shared" si="5"/>
        <v>0</v>
      </c>
    </row>
    <row r="102" spans="4:20" ht="15" customHeight="1" x14ac:dyDescent="0.25">
      <c r="G102" s="35" t="s">
        <v>4</v>
      </c>
      <c r="H102" s="35"/>
      <c r="I102" s="35"/>
      <c r="J102" s="36">
        <v>273.67273499999999</v>
      </c>
      <c r="K102" s="36">
        <v>448.05684100000002</v>
      </c>
      <c r="L102" s="36">
        <v>623.44198900000004</v>
      </c>
      <c r="M102" s="36"/>
      <c r="N102" s="36">
        <v>273.67273499999999</v>
      </c>
      <c r="O102" s="36">
        <v>448.05684100000002</v>
      </c>
      <c r="P102" s="36">
        <v>623.44198900000004</v>
      </c>
      <c r="Q102" s="36"/>
      <c r="R102" s="36">
        <f t="shared" si="3"/>
        <v>0</v>
      </c>
      <c r="S102" s="36">
        <f t="shared" si="4"/>
        <v>0</v>
      </c>
      <c r="T102" s="36">
        <f t="shared" si="5"/>
        <v>0</v>
      </c>
    </row>
    <row r="103" spans="4:20" ht="30" customHeight="1" x14ac:dyDescent="0.25">
      <c r="H103" s="34">
        <v>110</v>
      </c>
      <c r="I103" s="40" t="s">
        <v>1219</v>
      </c>
      <c r="J103" s="36">
        <v>157.21659299999999</v>
      </c>
      <c r="K103" s="36">
        <v>254.25814800000001</v>
      </c>
      <c r="L103" s="36">
        <v>358.47132699999997</v>
      </c>
      <c r="M103" s="36"/>
      <c r="N103" s="36">
        <v>157.21659299999999</v>
      </c>
      <c r="O103" s="36">
        <v>254.25814800000001</v>
      </c>
      <c r="P103" s="36">
        <v>358.47132699999997</v>
      </c>
      <c r="Q103" s="36"/>
      <c r="R103" s="36">
        <f t="shared" si="3"/>
        <v>0</v>
      </c>
      <c r="S103" s="36">
        <f t="shared" si="4"/>
        <v>0</v>
      </c>
      <c r="T103" s="36">
        <f t="shared" si="5"/>
        <v>0</v>
      </c>
    </row>
    <row r="104" spans="4:20" ht="30" customHeight="1" x14ac:dyDescent="0.25">
      <c r="H104" s="37">
        <v>111</v>
      </c>
      <c r="I104" s="41" t="s">
        <v>1218</v>
      </c>
      <c r="J104" s="39">
        <v>3.2993039999999998</v>
      </c>
      <c r="K104" s="39">
        <v>5.459581</v>
      </c>
      <c r="L104" s="39">
        <v>7.4696889999999998</v>
      </c>
      <c r="M104" s="39"/>
      <c r="N104" s="39">
        <v>3.2993039999999998</v>
      </c>
      <c r="O104" s="39">
        <v>5.459581</v>
      </c>
      <c r="P104" s="39">
        <v>7.4696889999999998</v>
      </c>
      <c r="Q104" s="39"/>
      <c r="R104" s="39">
        <f t="shared" si="3"/>
        <v>0</v>
      </c>
      <c r="S104" s="39">
        <f t="shared" si="4"/>
        <v>0</v>
      </c>
      <c r="T104" s="39">
        <f t="shared" si="5"/>
        <v>0</v>
      </c>
    </row>
    <row r="105" spans="4:20" ht="30" customHeight="1" x14ac:dyDescent="0.25">
      <c r="H105" s="37">
        <v>112</v>
      </c>
      <c r="I105" s="41" t="s">
        <v>1217</v>
      </c>
      <c r="J105" s="39">
        <v>3.1038019999999999</v>
      </c>
      <c r="K105" s="39">
        <v>5.1218669999999999</v>
      </c>
      <c r="L105" s="39">
        <v>6.9522259999999996</v>
      </c>
      <c r="M105" s="39"/>
      <c r="N105" s="39">
        <v>3.1038019999999999</v>
      </c>
      <c r="O105" s="39">
        <v>5.1218669999999999</v>
      </c>
      <c r="P105" s="39">
        <v>6.9522259999999996</v>
      </c>
      <c r="Q105" s="39"/>
      <c r="R105" s="39">
        <f t="shared" si="3"/>
        <v>0</v>
      </c>
      <c r="S105" s="39">
        <f t="shared" si="4"/>
        <v>0</v>
      </c>
      <c r="T105" s="39">
        <f t="shared" si="5"/>
        <v>0</v>
      </c>
    </row>
    <row r="106" spans="4:20" ht="30" customHeight="1" x14ac:dyDescent="0.25">
      <c r="H106" s="37">
        <v>113</v>
      </c>
      <c r="I106" s="41" t="s">
        <v>1216</v>
      </c>
      <c r="J106" s="39">
        <v>4.0779100000000001</v>
      </c>
      <c r="K106" s="39">
        <v>7.0358679999999998</v>
      </c>
      <c r="L106" s="39">
        <v>9.6912230000000008</v>
      </c>
      <c r="M106" s="39"/>
      <c r="N106" s="39">
        <v>4.0779100000000001</v>
      </c>
      <c r="O106" s="39">
        <v>7.0358679999999998</v>
      </c>
      <c r="P106" s="39">
        <v>9.6912230000000008</v>
      </c>
      <c r="Q106" s="39"/>
      <c r="R106" s="39">
        <f t="shared" si="3"/>
        <v>0</v>
      </c>
      <c r="S106" s="39">
        <f t="shared" si="4"/>
        <v>0</v>
      </c>
      <c r="T106" s="39">
        <f t="shared" si="5"/>
        <v>0</v>
      </c>
    </row>
    <row r="107" spans="4:20" ht="30" customHeight="1" x14ac:dyDescent="0.25">
      <c r="H107" s="37">
        <v>114</v>
      </c>
      <c r="I107" s="41" t="s">
        <v>1215</v>
      </c>
      <c r="J107" s="39">
        <v>3.2854130000000001</v>
      </c>
      <c r="K107" s="39">
        <v>5.4621240000000002</v>
      </c>
      <c r="L107" s="39">
        <v>7.4437350000000002</v>
      </c>
      <c r="M107" s="39"/>
      <c r="N107" s="39">
        <v>3.2854130000000001</v>
      </c>
      <c r="O107" s="39">
        <v>5.4621240000000002</v>
      </c>
      <c r="P107" s="39">
        <v>7.4437350000000002</v>
      </c>
      <c r="Q107" s="39"/>
      <c r="R107" s="39">
        <f t="shared" si="3"/>
        <v>0</v>
      </c>
      <c r="S107" s="39">
        <f t="shared" si="4"/>
        <v>0</v>
      </c>
      <c r="T107" s="39">
        <f t="shared" si="5"/>
        <v>0</v>
      </c>
    </row>
    <row r="108" spans="4:20" ht="15" customHeight="1" x14ac:dyDescent="0.25">
      <c r="H108" s="37">
        <v>115</v>
      </c>
      <c r="I108" s="41" t="s">
        <v>1214</v>
      </c>
      <c r="J108" s="39">
        <v>3.3255409999999999</v>
      </c>
      <c r="K108" s="39">
        <v>5.5330649999999997</v>
      </c>
      <c r="L108" s="39">
        <v>7.5856219999999999</v>
      </c>
      <c r="M108" s="39"/>
      <c r="N108" s="39">
        <v>3.3255409999999999</v>
      </c>
      <c r="O108" s="39">
        <v>5.5330649999999997</v>
      </c>
      <c r="P108" s="39">
        <v>7.5856219999999999</v>
      </c>
      <c r="Q108" s="39"/>
      <c r="R108" s="39">
        <f t="shared" si="3"/>
        <v>0</v>
      </c>
      <c r="S108" s="39">
        <f t="shared" si="4"/>
        <v>0</v>
      </c>
      <c r="T108" s="39">
        <f t="shared" si="5"/>
        <v>0</v>
      </c>
    </row>
    <row r="109" spans="4:20" ht="15" customHeight="1" x14ac:dyDescent="0.25">
      <c r="H109" s="37">
        <v>116</v>
      </c>
      <c r="I109" s="41" t="s">
        <v>1213</v>
      </c>
      <c r="J109" s="39">
        <v>3.6160920000000001</v>
      </c>
      <c r="K109" s="39">
        <v>6.055307</v>
      </c>
      <c r="L109" s="39">
        <v>8.5377100000000006</v>
      </c>
      <c r="M109" s="39"/>
      <c r="N109" s="39">
        <v>3.6160920000000001</v>
      </c>
      <c r="O109" s="39">
        <v>6.055307</v>
      </c>
      <c r="P109" s="39">
        <v>8.5377100000000006</v>
      </c>
      <c r="Q109" s="39"/>
      <c r="R109" s="39">
        <f t="shared" si="3"/>
        <v>0</v>
      </c>
      <c r="S109" s="39">
        <f t="shared" si="4"/>
        <v>0</v>
      </c>
      <c r="T109" s="39">
        <f t="shared" si="5"/>
        <v>0</v>
      </c>
    </row>
    <row r="110" spans="4:20" ht="30" customHeight="1" x14ac:dyDescent="0.25">
      <c r="H110" s="37">
        <v>117</v>
      </c>
      <c r="I110" s="41" t="s">
        <v>1212</v>
      </c>
      <c r="J110" s="39">
        <v>3.5242360000000001</v>
      </c>
      <c r="K110" s="39">
        <v>6.0131420000000002</v>
      </c>
      <c r="L110" s="39">
        <v>8.2760859999999994</v>
      </c>
      <c r="M110" s="39"/>
      <c r="N110" s="39">
        <v>3.5242360000000001</v>
      </c>
      <c r="O110" s="39">
        <v>6.0131420000000002</v>
      </c>
      <c r="P110" s="39">
        <v>8.2760859999999994</v>
      </c>
      <c r="Q110" s="39"/>
      <c r="R110" s="39">
        <f t="shared" si="3"/>
        <v>0</v>
      </c>
      <c r="S110" s="39">
        <f t="shared" si="4"/>
        <v>0</v>
      </c>
      <c r="T110" s="39">
        <f t="shared" si="5"/>
        <v>0</v>
      </c>
    </row>
    <row r="111" spans="4:20" ht="30" customHeight="1" x14ac:dyDescent="0.25">
      <c r="H111" s="37">
        <v>118</v>
      </c>
      <c r="I111" s="41" t="s">
        <v>1211</v>
      </c>
      <c r="J111" s="39">
        <v>3.2874240000000001</v>
      </c>
      <c r="K111" s="39">
        <v>5.4136959999999998</v>
      </c>
      <c r="L111" s="39">
        <v>7.3958000000000004</v>
      </c>
      <c r="M111" s="39"/>
      <c r="N111" s="39">
        <v>3.2874240000000001</v>
      </c>
      <c r="O111" s="39">
        <v>5.4136959999999998</v>
      </c>
      <c r="P111" s="39">
        <v>7.3958000000000004</v>
      </c>
      <c r="Q111" s="39"/>
      <c r="R111" s="39">
        <f t="shared" si="3"/>
        <v>0</v>
      </c>
      <c r="S111" s="39">
        <f t="shared" si="4"/>
        <v>0</v>
      </c>
      <c r="T111" s="39">
        <f t="shared" si="5"/>
        <v>0</v>
      </c>
    </row>
    <row r="112" spans="4:20" ht="15" customHeight="1" x14ac:dyDescent="0.25">
      <c r="H112" s="37">
        <v>119</v>
      </c>
      <c r="I112" s="41" t="s">
        <v>1210</v>
      </c>
      <c r="J112" s="39">
        <v>3.3463069999999999</v>
      </c>
      <c r="K112" s="39">
        <v>5.7125579999999996</v>
      </c>
      <c r="L112" s="39">
        <v>7.8178669999999997</v>
      </c>
      <c r="M112" s="39"/>
      <c r="N112" s="39">
        <v>3.3463069999999999</v>
      </c>
      <c r="O112" s="39">
        <v>5.7125579999999996</v>
      </c>
      <c r="P112" s="39">
        <v>7.8178669999999997</v>
      </c>
      <c r="Q112" s="39"/>
      <c r="R112" s="39">
        <f t="shared" si="3"/>
        <v>0</v>
      </c>
      <c r="S112" s="39">
        <f t="shared" si="4"/>
        <v>0</v>
      </c>
      <c r="T112" s="39">
        <f t="shared" si="5"/>
        <v>0</v>
      </c>
    </row>
    <row r="113" spans="8:20" ht="15" customHeight="1" x14ac:dyDescent="0.25">
      <c r="H113" s="37">
        <v>120</v>
      </c>
      <c r="I113" s="41" t="s">
        <v>1209</v>
      </c>
      <c r="J113" s="39">
        <v>3.5886149999999999</v>
      </c>
      <c r="K113" s="39">
        <v>6.1437569999999999</v>
      </c>
      <c r="L113" s="39">
        <v>8.4759869999999999</v>
      </c>
      <c r="M113" s="39"/>
      <c r="N113" s="39">
        <v>3.5886149999999999</v>
      </c>
      <c r="O113" s="39">
        <v>6.1437569999999999</v>
      </c>
      <c r="P113" s="39">
        <v>8.4759869999999999</v>
      </c>
      <c r="Q113" s="39"/>
      <c r="R113" s="39">
        <f t="shared" si="3"/>
        <v>0</v>
      </c>
      <c r="S113" s="39">
        <f t="shared" si="4"/>
        <v>0</v>
      </c>
      <c r="T113" s="39">
        <f t="shared" si="5"/>
        <v>0</v>
      </c>
    </row>
    <row r="114" spans="8:20" ht="30" customHeight="1" x14ac:dyDescent="0.25">
      <c r="H114" s="37">
        <v>121</v>
      </c>
      <c r="I114" s="41" t="s">
        <v>1208</v>
      </c>
      <c r="J114" s="39">
        <v>3.854508</v>
      </c>
      <c r="K114" s="39">
        <v>6.4710169999999998</v>
      </c>
      <c r="L114" s="39">
        <v>8.9113070000000008</v>
      </c>
      <c r="M114" s="39"/>
      <c r="N114" s="39">
        <v>3.854508</v>
      </c>
      <c r="O114" s="39">
        <v>6.4710169999999998</v>
      </c>
      <c r="P114" s="39">
        <v>8.9113070000000008</v>
      </c>
      <c r="Q114" s="39"/>
      <c r="R114" s="39">
        <f t="shared" si="3"/>
        <v>0</v>
      </c>
      <c r="S114" s="39">
        <f t="shared" si="4"/>
        <v>0</v>
      </c>
      <c r="T114" s="39">
        <f t="shared" si="5"/>
        <v>0</v>
      </c>
    </row>
    <row r="115" spans="8:20" ht="30" customHeight="1" x14ac:dyDescent="0.25">
      <c r="H115" s="37">
        <v>122</v>
      </c>
      <c r="I115" s="41" t="s">
        <v>1207</v>
      </c>
      <c r="J115" s="39">
        <v>3.3900450000000002</v>
      </c>
      <c r="K115" s="39">
        <v>5.881697</v>
      </c>
      <c r="L115" s="39">
        <v>8.0253010000000007</v>
      </c>
      <c r="M115" s="39"/>
      <c r="N115" s="39">
        <v>3.3900450000000002</v>
      </c>
      <c r="O115" s="39">
        <v>5.881697</v>
      </c>
      <c r="P115" s="39">
        <v>8.0253010000000007</v>
      </c>
      <c r="Q115" s="39"/>
      <c r="R115" s="39">
        <f t="shared" si="3"/>
        <v>0</v>
      </c>
      <c r="S115" s="39">
        <f t="shared" si="4"/>
        <v>0</v>
      </c>
      <c r="T115" s="39">
        <f t="shared" si="5"/>
        <v>0</v>
      </c>
    </row>
    <row r="116" spans="8:20" ht="30" customHeight="1" x14ac:dyDescent="0.25">
      <c r="H116" s="37">
        <v>201</v>
      </c>
      <c r="I116" s="41" t="s">
        <v>1206</v>
      </c>
      <c r="J116" s="39">
        <v>3.4565950000000001</v>
      </c>
      <c r="K116" s="39">
        <v>5.7904629999999999</v>
      </c>
      <c r="L116" s="39">
        <v>7.960909</v>
      </c>
      <c r="M116" s="39"/>
      <c r="N116" s="39">
        <v>3.4565950000000001</v>
      </c>
      <c r="O116" s="39">
        <v>5.7904629999999999</v>
      </c>
      <c r="P116" s="39">
        <v>7.960909</v>
      </c>
      <c r="Q116" s="39"/>
      <c r="R116" s="39">
        <f t="shared" si="3"/>
        <v>0</v>
      </c>
      <c r="S116" s="39">
        <f t="shared" si="4"/>
        <v>0</v>
      </c>
      <c r="T116" s="39">
        <f t="shared" si="5"/>
        <v>0</v>
      </c>
    </row>
    <row r="117" spans="8:20" ht="15" customHeight="1" x14ac:dyDescent="0.25">
      <c r="H117" s="37">
        <v>202</v>
      </c>
      <c r="I117" s="41" t="s">
        <v>1205</v>
      </c>
      <c r="J117" s="39">
        <v>3.6837939999999998</v>
      </c>
      <c r="K117" s="39">
        <v>5.8757789999999996</v>
      </c>
      <c r="L117" s="39">
        <v>7.9075879999999996</v>
      </c>
      <c r="M117" s="39"/>
      <c r="N117" s="39">
        <v>3.6837939999999998</v>
      </c>
      <c r="O117" s="39">
        <v>5.8757789999999996</v>
      </c>
      <c r="P117" s="39">
        <v>7.9075879999999996</v>
      </c>
      <c r="Q117" s="39"/>
      <c r="R117" s="39">
        <f t="shared" si="3"/>
        <v>0</v>
      </c>
      <c r="S117" s="39">
        <f t="shared" si="4"/>
        <v>0</v>
      </c>
      <c r="T117" s="39">
        <f t="shared" si="5"/>
        <v>0</v>
      </c>
    </row>
    <row r="118" spans="8:20" ht="30" customHeight="1" x14ac:dyDescent="0.25">
      <c r="H118" s="37">
        <v>203</v>
      </c>
      <c r="I118" s="41" t="s">
        <v>1204</v>
      </c>
      <c r="J118" s="39">
        <v>3.5936249999999998</v>
      </c>
      <c r="K118" s="39">
        <v>6.2033880000000003</v>
      </c>
      <c r="L118" s="39">
        <v>8.5080270000000002</v>
      </c>
      <c r="M118" s="39"/>
      <c r="N118" s="39">
        <v>3.5936249999999998</v>
      </c>
      <c r="O118" s="39">
        <v>6.2033880000000003</v>
      </c>
      <c r="P118" s="39">
        <v>8.5080270000000002</v>
      </c>
      <c r="Q118" s="39"/>
      <c r="R118" s="39">
        <f t="shared" si="3"/>
        <v>0</v>
      </c>
      <c r="S118" s="39">
        <f t="shared" si="4"/>
        <v>0</v>
      </c>
      <c r="T118" s="39">
        <f t="shared" si="5"/>
        <v>0</v>
      </c>
    </row>
    <row r="119" spans="8:20" ht="15" customHeight="1" x14ac:dyDescent="0.25">
      <c r="H119" s="37">
        <v>204</v>
      </c>
      <c r="I119" s="41" t="s">
        <v>1203</v>
      </c>
      <c r="J119" s="39">
        <v>3.9382199999999998</v>
      </c>
      <c r="K119" s="39">
        <v>6.6013650000000004</v>
      </c>
      <c r="L119" s="39">
        <v>9.0801379999999998</v>
      </c>
      <c r="M119" s="39"/>
      <c r="N119" s="39">
        <v>3.9382199999999998</v>
      </c>
      <c r="O119" s="39">
        <v>6.6013650000000004</v>
      </c>
      <c r="P119" s="39">
        <v>9.0801379999999998</v>
      </c>
      <c r="Q119" s="39"/>
      <c r="R119" s="39">
        <f t="shared" si="3"/>
        <v>0</v>
      </c>
      <c r="S119" s="39">
        <f t="shared" si="4"/>
        <v>0</v>
      </c>
      <c r="T119" s="39">
        <f t="shared" si="5"/>
        <v>0</v>
      </c>
    </row>
    <row r="120" spans="8:20" ht="30" customHeight="1" x14ac:dyDescent="0.25">
      <c r="H120" s="37">
        <v>205</v>
      </c>
      <c r="I120" s="41" t="s">
        <v>1202</v>
      </c>
      <c r="J120" s="39">
        <v>2.9969130000000002</v>
      </c>
      <c r="K120" s="39">
        <v>4.9572139999999996</v>
      </c>
      <c r="L120" s="39">
        <v>6.7284829999999998</v>
      </c>
      <c r="M120" s="39"/>
      <c r="N120" s="39">
        <v>2.9969130000000002</v>
      </c>
      <c r="O120" s="39">
        <v>4.9572139999999996</v>
      </c>
      <c r="P120" s="39">
        <v>6.7284829999999998</v>
      </c>
      <c r="Q120" s="39"/>
      <c r="R120" s="39">
        <f t="shared" si="3"/>
        <v>0</v>
      </c>
      <c r="S120" s="39">
        <f t="shared" si="4"/>
        <v>0</v>
      </c>
      <c r="T120" s="39">
        <f t="shared" si="5"/>
        <v>0</v>
      </c>
    </row>
    <row r="121" spans="8:20" ht="30" customHeight="1" x14ac:dyDescent="0.25">
      <c r="H121" s="37">
        <v>206</v>
      </c>
      <c r="I121" s="41" t="s">
        <v>1201</v>
      </c>
      <c r="J121" s="39">
        <v>3.4319760000000001</v>
      </c>
      <c r="K121" s="39">
        <v>5.6395970000000002</v>
      </c>
      <c r="L121" s="39">
        <v>7.6562210000000004</v>
      </c>
      <c r="M121" s="39"/>
      <c r="N121" s="39">
        <v>3.4319760000000001</v>
      </c>
      <c r="O121" s="39">
        <v>5.6395970000000002</v>
      </c>
      <c r="P121" s="39">
        <v>7.6562210000000004</v>
      </c>
      <c r="Q121" s="39"/>
      <c r="R121" s="39">
        <f t="shared" si="3"/>
        <v>0</v>
      </c>
      <c r="S121" s="39">
        <f t="shared" si="4"/>
        <v>0</v>
      </c>
      <c r="T121" s="39">
        <f t="shared" si="5"/>
        <v>0</v>
      </c>
    </row>
    <row r="122" spans="8:20" ht="30" customHeight="1" x14ac:dyDescent="0.25">
      <c r="H122" s="37">
        <v>207</v>
      </c>
      <c r="I122" s="41" t="s">
        <v>1200</v>
      </c>
      <c r="J122" s="39">
        <v>2.8045559999999998</v>
      </c>
      <c r="K122" s="39">
        <v>4.5658390000000004</v>
      </c>
      <c r="L122" s="39">
        <v>6.1872020000000001</v>
      </c>
      <c r="M122" s="39"/>
      <c r="N122" s="39">
        <v>2.8045559999999998</v>
      </c>
      <c r="O122" s="39">
        <v>4.5658390000000004</v>
      </c>
      <c r="P122" s="39">
        <v>6.1872020000000001</v>
      </c>
      <c r="Q122" s="39"/>
      <c r="R122" s="39">
        <f t="shared" si="3"/>
        <v>0</v>
      </c>
      <c r="S122" s="39">
        <f t="shared" si="4"/>
        <v>0</v>
      </c>
      <c r="T122" s="39">
        <f t="shared" si="5"/>
        <v>0</v>
      </c>
    </row>
    <row r="123" spans="8:20" ht="30" customHeight="1" x14ac:dyDescent="0.25">
      <c r="H123" s="37">
        <v>208</v>
      </c>
      <c r="I123" s="41" t="s">
        <v>1199</v>
      </c>
      <c r="J123" s="39">
        <v>3.2539750000000001</v>
      </c>
      <c r="K123" s="39">
        <v>5.4647699999999997</v>
      </c>
      <c r="L123" s="39">
        <v>7.6305649999999998</v>
      </c>
      <c r="M123" s="39"/>
      <c r="N123" s="39">
        <v>3.2539750000000001</v>
      </c>
      <c r="O123" s="39">
        <v>5.4647699999999997</v>
      </c>
      <c r="P123" s="39">
        <v>7.6305649999999998</v>
      </c>
      <c r="Q123" s="39"/>
      <c r="R123" s="39">
        <f t="shared" si="3"/>
        <v>0</v>
      </c>
      <c r="S123" s="39">
        <f t="shared" si="4"/>
        <v>0</v>
      </c>
      <c r="T123" s="39">
        <f t="shared" si="5"/>
        <v>0</v>
      </c>
    </row>
    <row r="124" spans="8:20" ht="30" customHeight="1" x14ac:dyDescent="0.25">
      <c r="H124" s="37">
        <v>209</v>
      </c>
      <c r="I124" s="41" t="s">
        <v>1198</v>
      </c>
      <c r="J124" s="39">
        <v>3.3366189999999998</v>
      </c>
      <c r="K124" s="39">
        <v>5.5827150000000003</v>
      </c>
      <c r="L124" s="39">
        <v>7.6346600000000002</v>
      </c>
      <c r="M124" s="39"/>
      <c r="N124" s="39">
        <v>3.3366189999999998</v>
      </c>
      <c r="O124" s="39">
        <v>5.5827150000000003</v>
      </c>
      <c r="P124" s="39">
        <v>7.6346600000000002</v>
      </c>
      <c r="Q124" s="39"/>
      <c r="R124" s="39">
        <f t="shared" si="3"/>
        <v>0</v>
      </c>
      <c r="S124" s="39">
        <f t="shared" si="4"/>
        <v>0</v>
      </c>
      <c r="T124" s="39">
        <f t="shared" si="5"/>
        <v>0</v>
      </c>
    </row>
    <row r="125" spans="8:20" ht="30" customHeight="1" x14ac:dyDescent="0.25">
      <c r="H125" s="37">
        <v>210</v>
      </c>
      <c r="I125" s="41" t="s">
        <v>1197</v>
      </c>
      <c r="J125" s="39">
        <v>3.2422300000000002</v>
      </c>
      <c r="K125" s="39">
        <v>5.3204229999999999</v>
      </c>
      <c r="L125" s="39">
        <v>7.2250500000000004</v>
      </c>
      <c r="M125" s="39"/>
      <c r="N125" s="39">
        <v>3.2422300000000002</v>
      </c>
      <c r="O125" s="39">
        <v>5.3204229999999999</v>
      </c>
      <c r="P125" s="39">
        <v>7.2250500000000004</v>
      </c>
      <c r="Q125" s="39"/>
      <c r="R125" s="39">
        <f t="shared" si="3"/>
        <v>0</v>
      </c>
      <c r="S125" s="39">
        <f t="shared" si="4"/>
        <v>0</v>
      </c>
      <c r="T125" s="39">
        <f t="shared" si="5"/>
        <v>0</v>
      </c>
    </row>
    <row r="126" spans="8:20" ht="15" customHeight="1" x14ac:dyDescent="0.25">
      <c r="H126" s="37">
        <v>301</v>
      </c>
      <c r="I126" s="41" t="s">
        <v>1196</v>
      </c>
      <c r="J126" s="39">
        <v>3.3343539999999998</v>
      </c>
      <c r="K126" s="39">
        <v>5.5705619999999998</v>
      </c>
      <c r="L126" s="39">
        <v>7.7892429999999999</v>
      </c>
      <c r="M126" s="39"/>
      <c r="N126" s="39">
        <v>3.3343539999999998</v>
      </c>
      <c r="O126" s="39">
        <v>5.5705619999999998</v>
      </c>
      <c r="P126" s="39">
        <v>7.7892429999999999</v>
      </c>
      <c r="Q126" s="39"/>
      <c r="R126" s="39">
        <f t="shared" si="3"/>
        <v>0</v>
      </c>
      <c r="S126" s="39">
        <f t="shared" si="4"/>
        <v>0</v>
      </c>
      <c r="T126" s="39">
        <f t="shared" si="5"/>
        <v>0</v>
      </c>
    </row>
    <row r="127" spans="8:20" ht="30" customHeight="1" x14ac:dyDescent="0.25">
      <c r="H127" s="37">
        <v>302</v>
      </c>
      <c r="I127" s="41" t="s">
        <v>1195</v>
      </c>
      <c r="J127" s="39">
        <v>3.1749700000000001</v>
      </c>
      <c r="K127" s="39">
        <v>5.2369669999999999</v>
      </c>
      <c r="L127" s="39">
        <v>7.1707689999999999</v>
      </c>
      <c r="M127" s="39"/>
      <c r="N127" s="39">
        <v>3.1749700000000001</v>
      </c>
      <c r="O127" s="39">
        <v>5.2369669999999999</v>
      </c>
      <c r="P127" s="39">
        <v>7.1707689999999999</v>
      </c>
      <c r="Q127" s="39"/>
      <c r="R127" s="39">
        <f t="shared" si="3"/>
        <v>0</v>
      </c>
      <c r="S127" s="39">
        <f t="shared" si="4"/>
        <v>0</v>
      </c>
      <c r="T127" s="39">
        <f t="shared" si="5"/>
        <v>0</v>
      </c>
    </row>
    <row r="128" spans="8:20" ht="15" customHeight="1" x14ac:dyDescent="0.25">
      <c r="H128" s="37">
        <v>303</v>
      </c>
      <c r="I128" s="41" t="s">
        <v>1194</v>
      </c>
      <c r="J128" s="39">
        <v>3.2153330000000002</v>
      </c>
      <c r="K128" s="39">
        <v>5.3965500000000004</v>
      </c>
      <c r="L128" s="39">
        <v>7.3972040000000003</v>
      </c>
      <c r="M128" s="39"/>
      <c r="N128" s="39">
        <v>3.2153330000000002</v>
      </c>
      <c r="O128" s="39">
        <v>5.3965500000000004</v>
      </c>
      <c r="P128" s="39">
        <v>7.3972040000000003</v>
      </c>
      <c r="Q128" s="39"/>
      <c r="R128" s="39">
        <f t="shared" si="3"/>
        <v>0</v>
      </c>
      <c r="S128" s="39">
        <f t="shared" si="4"/>
        <v>0</v>
      </c>
      <c r="T128" s="39">
        <f t="shared" si="5"/>
        <v>0</v>
      </c>
    </row>
    <row r="129" spans="4:20" ht="30" customHeight="1" x14ac:dyDescent="0.25">
      <c r="H129" s="37">
        <v>304</v>
      </c>
      <c r="I129" s="41" t="s">
        <v>1193</v>
      </c>
      <c r="J129" s="39">
        <v>3.054465</v>
      </c>
      <c r="K129" s="39">
        <v>5.1817120000000001</v>
      </c>
      <c r="L129" s="39">
        <v>6.9836790000000004</v>
      </c>
      <c r="M129" s="39"/>
      <c r="N129" s="39">
        <v>3.054465</v>
      </c>
      <c r="O129" s="39">
        <v>5.1817120000000001</v>
      </c>
      <c r="P129" s="39">
        <v>6.9836790000000004</v>
      </c>
      <c r="Q129" s="39"/>
      <c r="R129" s="39">
        <f t="shared" si="3"/>
        <v>0</v>
      </c>
      <c r="S129" s="39">
        <f t="shared" si="4"/>
        <v>0</v>
      </c>
      <c r="T129" s="39">
        <f t="shared" si="5"/>
        <v>0</v>
      </c>
    </row>
    <row r="130" spans="4:20" ht="30" customHeight="1" x14ac:dyDescent="0.25">
      <c r="H130" s="37">
        <v>305</v>
      </c>
      <c r="I130" s="41" t="s">
        <v>1192</v>
      </c>
      <c r="J130" s="39">
        <v>3.4477980000000001</v>
      </c>
      <c r="K130" s="39">
        <v>5.7650030000000001</v>
      </c>
      <c r="L130" s="39">
        <v>7.926831</v>
      </c>
      <c r="M130" s="39"/>
      <c r="N130" s="39">
        <v>3.4477980000000001</v>
      </c>
      <c r="O130" s="39">
        <v>5.7650030000000001</v>
      </c>
      <c r="P130" s="39">
        <v>7.926831</v>
      </c>
      <c r="Q130" s="39"/>
      <c r="R130" s="39">
        <f t="shared" si="3"/>
        <v>0</v>
      </c>
      <c r="S130" s="39">
        <f t="shared" si="4"/>
        <v>0</v>
      </c>
      <c r="T130" s="39">
        <f t="shared" si="5"/>
        <v>0</v>
      </c>
    </row>
    <row r="131" spans="4:20" ht="30" customHeight="1" x14ac:dyDescent="0.25">
      <c r="H131" s="37">
        <v>306</v>
      </c>
      <c r="I131" s="41" t="s">
        <v>1191</v>
      </c>
      <c r="J131" s="39">
        <v>3.5520839999999998</v>
      </c>
      <c r="K131" s="39">
        <v>5.8764960000000004</v>
      </c>
      <c r="L131" s="39">
        <v>8.1053519999999999</v>
      </c>
      <c r="M131" s="39"/>
      <c r="N131" s="39">
        <v>3.5520839999999998</v>
      </c>
      <c r="O131" s="39">
        <v>5.8764960000000004</v>
      </c>
      <c r="P131" s="39">
        <v>8.1053519999999999</v>
      </c>
      <c r="Q131" s="39"/>
      <c r="R131" s="39">
        <f t="shared" si="3"/>
        <v>0</v>
      </c>
      <c r="S131" s="39">
        <f t="shared" si="4"/>
        <v>0</v>
      </c>
      <c r="T131" s="39">
        <f t="shared" si="5"/>
        <v>0</v>
      </c>
    </row>
    <row r="132" spans="4:20" ht="30" customHeight="1" x14ac:dyDescent="0.25">
      <c r="H132" s="37">
        <v>307</v>
      </c>
      <c r="I132" s="41" t="s">
        <v>1190</v>
      </c>
      <c r="J132" s="39">
        <v>3.1239759999999999</v>
      </c>
      <c r="K132" s="39">
        <v>5.1561839999999997</v>
      </c>
      <c r="L132" s="39">
        <v>7.0278020000000003</v>
      </c>
      <c r="M132" s="39"/>
      <c r="N132" s="39">
        <v>3.1239759999999999</v>
      </c>
      <c r="O132" s="39">
        <v>5.1561839999999997</v>
      </c>
      <c r="P132" s="39">
        <v>7.0278020000000003</v>
      </c>
      <c r="Q132" s="39"/>
      <c r="R132" s="39">
        <f t="shared" si="3"/>
        <v>0</v>
      </c>
      <c r="S132" s="39">
        <f t="shared" si="4"/>
        <v>0</v>
      </c>
      <c r="T132" s="39">
        <f t="shared" si="5"/>
        <v>0</v>
      </c>
    </row>
    <row r="133" spans="4:20" ht="30" customHeight="1" x14ac:dyDescent="0.25">
      <c r="H133" s="37">
        <v>308</v>
      </c>
      <c r="I133" s="41" t="s">
        <v>1189</v>
      </c>
      <c r="J133" s="39">
        <v>3.2279140000000002</v>
      </c>
      <c r="K133" s="39">
        <v>5.367883</v>
      </c>
      <c r="L133" s="39">
        <v>7.362393</v>
      </c>
      <c r="M133" s="39"/>
      <c r="N133" s="39">
        <v>3.2279140000000002</v>
      </c>
      <c r="O133" s="39">
        <v>5.367883</v>
      </c>
      <c r="P133" s="39">
        <v>7.362393</v>
      </c>
      <c r="Q133" s="39"/>
      <c r="R133" s="39">
        <f t="shared" si="3"/>
        <v>0</v>
      </c>
      <c r="S133" s="39">
        <f t="shared" si="4"/>
        <v>0</v>
      </c>
      <c r="T133" s="39">
        <f t="shared" si="5"/>
        <v>0</v>
      </c>
    </row>
    <row r="134" spans="4:20" ht="30" customHeight="1" x14ac:dyDescent="0.25">
      <c r="H134" s="37">
        <v>309</v>
      </c>
      <c r="I134" s="41" t="s">
        <v>1188</v>
      </c>
      <c r="J134" s="39">
        <v>3.2037309999999999</v>
      </c>
      <c r="K134" s="39">
        <v>5.3446410000000002</v>
      </c>
      <c r="L134" s="39">
        <v>7.264132</v>
      </c>
      <c r="M134" s="39"/>
      <c r="N134" s="39">
        <v>3.2037309999999999</v>
      </c>
      <c r="O134" s="39">
        <v>5.3446410000000002</v>
      </c>
      <c r="P134" s="39">
        <v>7.264132</v>
      </c>
      <c r="Q134" s="39"/>
      <c r="R134" s="39">
        <f t="shared" si="3"/>
        <v>0</v>
      </c>
      <c r="S134" s="39">
        <f t="shared" si="4"/>
        <v>0</v>
      </c>
      <c r="T134" s="39">
        <f t="shared" si="5"/>
        <v>0</v>
      </c>
    </row>
    <row r="135" spans="4:20" ht="30" customHeight="1" x14ac:dyDescent="0.25">
      <c r="H135" s="37">
        <v>310</v>
      </c>
      <c r="I135" s="41" t="s">
        <v>1187</v>
      </c>
      <c r="J135" s="39">
        <v>3.1725490000000001</v>
      </c>
      <c r="K135" s="39">
        <v>5.1912529999999997</v>
      </c>
      <c r="L135" s="39">
        <v>7.0925450000000003</v>
      </c>
      <c r="M135" s="39"/>
      <c r="N135" s="39">
        <v>3.1725490000000001</v>
      </c>
      <c r="O135" s="39">
        <v>5.1912529999999997</v>
      </c>
      <c r="P135" s="39">
        <v>7.0925450000000003</v>
      </c>
      <c r="Q135" s="39"/>
      <c r="R135" s="39">
        <f t="shared" si="3"/>
        <v>0</v>
      </c>
      <c r="S135" s="39">
        <f t="shared" si="4"/>
        <v>0</v>
      </c>
      <c r="T135" s="39">
        <f t="shared" si="5"/>
        <v>0</v>
      </c>
    </row>
    <row r="136" spans="4:20" ht="15" customHeight="1" x14ac:dyDescent="0.25">
      <c r="H136" s="37">
        <v>400</v>
      </c>
      <c r="I136" s="41" t="s">
        <v>1186</v>
      </c>
      <c r="J136" s="39">
        <v>1.2694620000000001</v>
      </c>
      <c r="K136" s="39">
        <v>1.963311</v>
      </c>
      <c r="L136" s="39">
        <v>2.5651799999999998</v>
      </c>
      <c r="M136" s="39"/>
      <c r="N136" s="39">
        <v>1.2694620000000001</v>
      </c>
      <c r="O136" s="39">
        <v>1.963311</v>
      </c>
      <c r="P136" s="39">
        <v>2.5651799999999998</v>
      </c>
      <c r="Q136" s="39"/>
      <c r="R136" s="39">
        <f t="shared" si="3"/>
        <v>0</v>
      </c>
      <c r="S136" s="39">
        <f t="shared" si="4"/>
        <v>0</v>
      </c>
      <c r="T136" s="39">
        <f t="shared" si="5"/>
        <v>0</v>
      </c>
    </row>
    <row r="137" spans="4:20" ht="15" customHeight="1" x14ac:dyDescent="0.25">
      <c r="H137" s="37">
        <v>410</v>
      </c>
      <c r="I137" s="41" t="s">
        <v>95</v>
      </c>
      <c r="J137" s="39">
        <v>2.5787070000000001</v>
      </c>
      <c r="K137" s="39">
        <v>3.9998529999999999</v>
      </c>
      <c r="L137" s="39">
        <v>5.2746500000000003</v>
      </c>
      <c r="M137" s="39"/>
      <c r="N137" s="39">
        <v>2.5787070000000001</v>
      </c>
      <c r="O137" s="39">
        <v>3.9998529999999999</v>
      </c>
      <c r="P137" s="39">
        <v>5.2746500000000003</v>
      </c>
      <c r="Q137" s="39"/>
      <c r="R137" s="39">
        <f t="shared" si="3"/>
        <v>0</v>
      </c>
      <c r="S137" s="39">
        <f t="shared" si="4"/>
        <v>0</v>
      </c>
      <c r="T137" s="39">
        <f t="shared" si="5"/>
        <v>0</v>
      </c>
    </row>
    <row r="138" spans="4:20" ht="30" customHeight="1" x14ac:dyDescent="0.25">
      <c r="H138" s="37">
        <v>411</v>
      </c>
      <c r="I138" s="41" t="s">
        <v>601</v>
      </c>
      <c r="J138" s="39">
        <v>1.7695129999999999</v>
      </c>
      <c r="K138" s="39">
        <v>2.8873319999999998</v>
      </c>
      <c r="L138" s="39">
        <v>3.8590019999999998</v>
      </c>
      <c r="M138" s="39"/>
      <c r="N138" s="39">
        <v>1.7695129999999999</v>
      </c>
      <c r="O138" s="39">
        <v>2.8873319999999998</v>
      </c>
      <c r="P138" s="39">
        <v>3.8590019999999998</v>
      </c>
      <c r="Q138" s="39"/>
      <c r="R138" s="39">
        <f t="shared" si="3"/>
        <v>0</v>
      </c>
      <c r="S138" s="39">
        <f t="shared" si="4"/>
        <v>0</v>
      </c>
      <c r="T138" s="39">
        <f t="shared" si="5"/>
        <v>0</v>
      </c>
    </row>
    <row r="139" spans="4:20" ht="30" customHeight="1" x14ac:dyDescent="0.25">
      <c r="H139" s="37">
        <v>412</v>
      </c>
      <c r="I139" s="41" t="s">
        <v>92</v>
      </c>
      <c r="J139" s="39">
        <v>2.893586</v>
      </c>
      <c r="K139" s="39">
        <v>4.555714</v>
      </c>
      <c r="L139" s="39">
        <v>6.050484</v>
      </c>
      <c r="M139" s="39"/>
      <c r="N139" s="39">
        <v>2.893586</v>
      </c>
      <c r="O139" s="39">
        <v>4.555714</v>
      </c>
      <c r="P139" s="39">
        <v>6.050484</v>
      </c>
      <c r="Q139" s="39"/>
      <c r="R139" s="39">
        <f t="shared" ref="R139:R202" si="6">+N139-J139</f>
        <v>0</v>
      </c>
      <c r="S139" s="39">
        <f t="shared" ref="S139:S202" si="7">+O139-K139</f>
        <v>0</v>
      </c>
      <c r="T139" s="39">
        <f t="shared" ref="T139:T202" si="8">+P139-L139</f>
        <v>0</v>
      </c>
    </row>
    <row r="140" spans="4:20" ht="14.25" x14ac:dyDescent="0.25">
      <c r="D140" s="47" t="s">
        <v>1185</v>
      </c>
      <c r="E140" s="47"/>
      <c r="F140" s="47"/>
      <c r="G140" s="47"/>
      <c r="H140" s="47"/>
      <c r="I140" s="47"/>
      <c r="J140" s="48">
        <v>67485.702600999997</v>
      </c>
      <c r="K140" s="48">
        <v>143871.526163</v>
      </c>
      <c r="L140" s="48">
        <v>220591.84395099999</v>
      </c>
      <c r="M140" s="48"/>
      <c r="N140" s="48">
        <v>71488.731106399995</v>
      </c>
      <c r="O140" s="48">
        <v>148491.49068975024</v>
      </c>
      <c r="P140" s="48">
        <v>221083.33946719993</v>
      </c>
      <c r="Q140" s="48"/>
      <c r="R140" s="48">
        <f t="shared" si="6"/>
        <v>4003.0285053999978</v>
      </c>
      <c r="S140" s="48">
        <f t="shared" si="7"/>
        <v>4619.9645267502347</v>
      </c>
      <c r="T140" s="48">
        <f t="shared" si="8"/>
        <v>491.49551619993872</v>
      </c>
    </row>
    <row r="141" spans="4:20" ht="15.75" customHeight="1" x14ac:dyDescent="0.25">
      <c r="E141" s="46">
        <v>2</v>
      </c>
      <c r="F141" s="42" t="s">
        <v>1184</v>
      </c>
      <c r="G141" s="42"/>
      <c r="H141" s="42"/>
      <c r="I141" s="42"/>
      <c r="J141" s="43">
        <v>346.81181500000002</v>
      </c>
      <c r="K141" s="43">
        <v>579.92556300000001</v>
      </c>
      <c r="L141" s="43">
        <v>735.75879899999995</v>
      </c>
      <c r="M141" s="43"/>
      <c r="N141" s="43">
        <v>346.81181500000002</v>
      </c>
      <c r="O141" s="43">
        <v>579.92556300000001</v>
      </c>
      <c r="P141" s="43">
        <v>735.75879899999995</v>
      </c>
      <c r="Q141" s="43"/>
      <c r="R141" s="43">
        <f t="shared" si="6"/>
        <v>0</v>
      </c>
      <c r="S141" s="43">
        <f t="shared" si="7"/>
        <v>0</v>
      </c>
      <c r="T141" s="43">
        <f t="shared" si="8"/>
        <v>0</v>
      </c>
    </row>
    <row r="142" spans="4:20" ht="15" customHeight="1" x14ac:dyDescent="0.25">
      <c r="G142" s="35" t="s">
        <v>4</v>
      </c>
      <c r="H142" s="35"/>
      <c r="I142" s="35"/>
      <c r="J142" s="36">
        <v>346.81181500000002</v>
      </c>
      <c r="K142" s="36">
        <v>579.92556300000001</v>
      </c>
      <c r="L142" s="36">
        <v>735.75879899999995</v>
      </c>
      <c r="M142" s="36"/>
      <c r="N142" s="36">
        <v>346.81181500000002</v>
      </c>
      <c r="O142" s="36">
        <v>579.92556300000001</v>
      </c>
      <c r="P142" s="36">
        <v>735.75879899999995</v>
      </c>
      <c r="Q142" s="36"/>
      <c r="R142" s="36">
        <f t="shared" si="6"/>
        <v>0</v>
      </c>
      <c r="S142" s="36">
        <f t="shared" si="7"/>
        <v>0</v>
      </c>
      <c r="T142" s="36">
        <f t="shared" si="8"/>
        <v>0</v>
      </c>
    </row>
    <row r="143" spans="4:20" ht="15" customHeight="1" x14ac:dyDescent="0.25">
      <c r="H143" s="34">
        <v>112</v>
      </c>
      <c r="I143" s="40" t="s">
        <v>1183</v>
      </c>
      <c r="J143" s="36">
        <v>11.459987999999999</v>
      </c>
      <c r="K143" s="36">
        <v>29.369951</v>
      </c>
      <c r="L143" s="36">
        <v>39.993302</v>
      </c>
      <c r="M143" s="36"/>
      <c r="N143" s="36">
        <v>10.438244989999998</v>
      </c>
      <c r="O143" s="36">
        <v>21.850664829999999</v>
      </c>
      <c r="P143" s="36">
        <v>35.567906669999985</v>
      </c>
      <c r="Q143" s="36"/>
      <c r="R143" s="36">
        <f t="shared" si="6"/>
        <v>-1.0217430100000016</v>
      </c>
      <c r="S143" s="36">
        <f t="shared" si="7"/>
        <v>-7.5192861700000009</v>
      </c>
      <c r="T143" s="36">
        <f t="shared" si="8"/>
        <v>-4.4253953300000148</v>
      </c>
    </row>
    <row r="144" spans="4:20" ht="15" customHeight="1" x14ac:dyDescent="0.25">
      <c r="H144" s="37">
        <v>113</v>
      </c>
      <c r="I144" s="41" t="s">
        <v>1182</v>
      </c>
      <c r="J144" s="39">
        <v>61.682651</v>
      </c>
      <c r="K144" s="39">
        <v>132.77066400000001</v>
      </c>
      <c r="L144" s="39">
        <v>175.61639199999999</v>
      </c>
      <c r="M144" s="39"/>
      <c r="N144" s="39">
        <v>65.036745799999991</v>
      </c>
      <c r="O144" s="39">
        <v>136.01705128999996</v>
      </c>
      <c r="P144" s="39">
        <v>163.21378919</v>
      </c>
      <c r="Q144" s="39"/>
      <c r="R144" s="39">
        <f t="shared" si="6"/>
        <v>3.3540947999999915</v>
      </c>
      <c r="S144" s="39">
        <f t="shared" si="7"/>
        <v>3.2463872899999444</v>
      </c>
      <c r="T144" s="39">
        <f t="shared" si="8"/>
        <v>-12.402602809999991</v>
      </c>
    </row>
    <row r="145" spans="5:20" ht="15" customHeight="1" x14ac:dyDescent="0.25">
      <c r="H145" s="37">
        <v>114</v>
      </c>
      <c r="I145" s="41" t="s">
        <v>1181</v>
      </c>
      <c r="J145" s="39">
        <v>3.8092389999999998</v>
      </c>
      <c r="K145" s="39">
        <v>9.7311650000000007</v>
      </c>
      <c r="L145" s="39">
        <v>15.378996000000001</v>
      </c>
      <c r="M145" s="39"/>
      <c r="N145" s="39">
        <v>1.88275817</v>
      </c>
      <c r="O145" s="39">
        <v>14.961952969999999</v>
      </c>
      <c r="P145" s="39">
        <v>18.016708689999998</v>
      </c>
      <c r="Q145" s="39"/>
      <c r="R145" s="39">
        <f t="shared" si="6"/>
        <v>-1.9264808299999998</v>
      </c>
      <c r="S145" s="39">
        <f t="shared" si="7"/>
        <v>5.230787969999998</v>
      </c>
      <c r="T145" s="39">
        <f t="shared" si="8"/>
        <v>2.6377126899999972</v>
      </c>
    </row>
    <row r="146" spans="5:20" ht="15" customHeight="1" x14ac:dyDescent="0.25">
      <c r="H146" s="37">
        <v>115</v>
      </c>
      <c r="I146" s="41" t="s">
        <v>1180</v>
      </c>
      <c r="J146" s="39">
        <v>6.9752780000000003</v>
      </c>
      <c r="K146" s="39">
        <v>15.365257</v>
      </c>
      <c r="L146" s="39">
        <v>23.741765000000001</v>
      </c>
      <c r="M146" s="39"/>
      <c r="N146" s="39">
        <v>11.08956399</v>
      </c>
      <c r="O146" s="39">
        <v>19.449640910000003</v>
      </c>
      <c r="P146" s="39">
        <v>31.688870959999996</v>
      </c>
      <c r="Q146" s="39"/>
      <c r="R146" s="39">
        <f t="shared" si="6"/>
        <v>4.1142859899999999</v>
      </c>
      <c r="S146" s="39">
        <f t="shared" si="7"/>
        <v>4.0843839100000032</v>
      </c>
      <c r="T146" s="39">
        <f t="shared" si="8"/>
        <v>7.9471059599999947</v>
      </c>
    </row>
    <row r="147" spans="5:20" ht="15" customHeight="1" x14ac:dyDescent="0.25">
      <c r="H147" s="37">
        <v>127</v>
      </c>
      <c r="I147" s="41" t="s">
        <v>1179</v>
      </c>
      <c r="J147" s="39">
        <v>3.1790500000000002</v>
      </c>
      <c r="K147" s="39">
        <v>6.6065560000000003</v>
      </c>
      <c r="L147" s="39">
        <v>9.8029469999999996</v>
      </c>
      <c r="M147" s="39"/>
      <c r="N147" s="39">
        <v>2.8264432200000003</v>
      </c>
      <c r="O147" s="39">
        <v>6.0081167600000009</v>
      </c>
      <c r="P147" s="39">
        <v>9.3613037500000011</v>
      </c>
      <c r="Q147" s="39"/>
      <c r="R147" s="39">
        <f t="shared" si="6"/>
        <v>-0.3526067799999999</v>
      </c>
      <c r="S147" s="39">
        <f t="shared" si="7"/>
        <v>-0.59843923999999937</v>
      </c>
      <c r="T147" s="39">
        <f t="shared" si="8"/>
        <v>-0.44164324999999849</v>
      </c>
    </row>
    <row r="148" spans="5:20" ht="15" customHeight="1" x14ac:dyDescent="0.25">
      <c r="H148" s="37">
        <v>128</v>
      </c>
      <c r="I148" s="41" t="s">
        <v>1178</v>
      </c>
      <c r="J148" s="39">
        <v>4.3551869999999999</v>
      </c>
      <c r="K148" s="39">
        <v>8.6754079999999991</v>
      </c>
      <c r="L148" s="39">
        <v>12.894591</v>
      </c>
      <c r="M148" s="39"/>
      <c r="N148" s="39">
        <v>5.9011219600000002</v>
      </c>
      <c r="O148" s="39">
        <v>10.255374409999998</v>
      </c>
      <c r="P148" s="39">
        <v>14.920543509999996</v>
      </c>
      <c r="Q148" s="39"/>
      <c r="R148" s="39">
        <f t="shared" si="6"/>
        <v>1.5459349600000003</v>
      </c>
      <c r="S148" s="39">
        <f t="shared" si="7"/>
        <v>1.579966409999999</v>
      </c>
      <c r="T148" s="39">
        <f t="shared" si="8"/>
        <v>2.0259525099999962</v>
      </c>
    </row>
    <row r="149" spans="5:20" ht="15" customHeight="1" x14ac:dyDescent="0.25">
      <c r="H149" s="37">
        <v>129</v>
      </c>
      <c r="I149" s="41" t="s">
        <v>1177</v>
      </c>
      <c r="J149" s="39">
        <v>2.955533</v>
      </c>
      <c r="K149" s="39">
        <v>6.3156249999999998</v>
      </c>
      <c r="L149" s="39">
        <v>9.1462319999999995</v>
      </c>
      <c r="M149" s="39"/>
      <c r="N149" s="39">
        <v>4.1913481000000008</v>
      </c>
      <c r="O149" s="39">
        <v>10.029434539999999</v>
      </c>
      <c r="P149" s="39">
        <v>14.693709950000002</v>
      </c>
      <c r="Q149" s="39"/>
      <c r="R149" s="39">
        <f t="shared" si="6"/>
        <v>1.2358151000000008</v>
      </c>
      <c r="S149" s="39">
        <f t="shared" si="7"/>
        <v>3.7138095399999989</v>
      </c>
      <c r="T149" s="39">
        <f t="shared" si="8"/>
        <v>5.5474779500000029</v>
      </c>
    </row>
    <row r="150" spans="5:20" ht="15" customHeight="1" x14ac:dyDescent="0.25">
      <c r="H150" s="37">
        <v>130</v>
      </c>
      <c r="I150" s="41" t="s">
        <v>1176</v>
      </c>
      <c r="J150" s="39">
        <v>2.9826030000000001</v>
      </c>
      <c r="K150" s="39">
        <v>5.8056760000000001</v>
      </c>
      <c r="L150" s="39">
        <v>11.734780000000001</v>
      </c>
      <c r="M150" s="39"/>
      <c r="N150" s="39">
        <v>2.7145557999999999</v>
      </c>
      <c r="O150" s="39">
        <v>4.9829230500000001</v>
      </c>
      <c r="P150" s="39">
        <v>11.295751409999998</v>
      </c>
      <c r="Q150" s="39"/>
      <c r="R150" s="39">
        <f t="shared" si="6"/>
        <v>-0.26804720000000026</v>
      </c>
      <c r="S150" s="39">
        <f t="shared" si="7"/>
        <v>-0.82275294999999993</v>
      </c>
      <c r="T150" s="39">
        <f t="shared" si="8"/>
        <v>-0.43902859000000305</v>
      </c>
    </row>
    <row r="151" spans="5:20" ht="15" customHeight="1" x14ac:dyDescent="0.25">
      <c r="H151" s="37">
        <v>131</v>
      </c>
      <c r="I151" s="41" t="s">
        <v>1175</v>
      </c>
      <c r="J151" s="39">
        <v>0.728051</v>
      </c>
      <c r="K151" s="39">
        <v>0.97756600000000005</v>
      </c>
      <c r="L151" s="39">
        <v>1.0629569999999999</v>
      </c>
      <c r="M151" s="39"/>
      <c r="N151" s="39">
        <v>2.8209330000000001E-2</v>
      </c>
      <c r="O151" s="39">
        <v>0.76261621000000002</v>
      </c>
      <c r="P151" s="39">
        <v>1.5704571600000001</v>
      </c>
      <c r="Q151" s="39"/>
      <c r="R151" s="39">
        <f t="shared" si="6"/>
        <v>-0.69984166999999997</v>
      </c>
      <c r="S151" s="39">
        <f t="shared" si="7"/>
        <v>-0.21494979000000003</v>
      </c>
      <c r="T151" s="39">
        <f t="shared" si="8"/>
        <v>0.5075001600000002</v>
      </c>
    </row>
    <row r="152" spans="5:20" ht="15" customHeight="1" x14ac:dyDescent="0.25">
      <c r="H152" s="37">
        <v>132</v>
      </c>
      <c r="I152" s="41" t="s">
        <v>84</v>
      </c>
      <c r="J152" s="39">
        <v>1.093359</v>
      </c>
      <c r="K152" s="39">
        <v>2.2230850000000002</v>
      </c>
      <c r="L152" s="39">
        <v>3.203112</v>
      </c>
      <c r="M152" s="39"/>
      <c r="N152" s="39">
        <v>1.3071796899999999</v>
      </c>
      <c r="O152" s="39">
        <v>2.6845974200000007</v>
      </c>
      <c r="P152" s="39">
        <v>4.0278058900000007</v>
      </c>
      <c r="Q152" s="39"/>
      <c r="R152" s="39">
        <f t="shared" si="6"/>
        <v>0.21382068999999992</v>
      </c>
      <c r="S152" s="39">
        <f t="shared" si="7"/>
        <v>0.46151242000000048</v>
      </c>
      <c r="T152" s="39">
        <f t="shared" si="8"/>
        <v>0.82469389000000071</v>
      </c>
    </row>
    <row r="153" spans="5:20" ht="15" customHeight="1" x14ac:dyDescent="0.25">
      <c r="H153" s="37">
        <v>133</v>
      </c>
      <c r="I153" s="41" t="s">
        <v>1174</v>
      </c>
      <c r="J153" s="39">
        <v>1.9083049999999999</v>
      </c>
      <c r="K153" s="39">
        <v>3.901621</v>
      </c>
      <c r="L153" s="39">
        <v>5.6739649999999999</v>
      </c>
      <c r="M153" s="39"/>
      <c r="N153" s="39">
        <v>2.1642861499999997</v>
      </c>
      <c r="O153" s="39">
        <v>4.0087667000000007</v>
      </c>
      <c r="P153" s="39">
        <v>5.9881290900000002</v>
      </c>
      <c r="Q153" s="39"/>
      <c r="R153" s="39">
        <f t="shared" si="6"/>
        <v>0.25598114999999977</v>
      </c>
      <c r="S153" s="39">
        <f t="shared" si="7"/>
        <v>0.10714570000000068</v>
      </c>
      <c r="T153" s="39">
        <f t="shared" si="8"/>
        <v>0.31416409000000023</v>
      </c>
    </row>
    <row r="154" spans="5:20" ht="15" customHeight="1" x14ac:dyDescent="0.25">
      <c r="H154" s="37">
        <v>134</v>
      </c>
      <c r="I154" s="41" t="s">
        <v>1173</v>
      </c>
      <c r="J154" s="39">
        <v>0.29848000000000002</v>
      </c>
      <c r="K154" s="39">
        <v>0.82485699999999995</v>
      </c>
      <c r="L154" s="39">
        <v>1.1075470000000001</v>
      </c>
      <c r="M154" s="39"/>
      <c r="N154" s="39">
        <v>0.33871110999999998</v>
      </c>
      <c r="O154" s="39">
        <v>0.65099947000000014</v>
      </c>
      <c r="P154" s="39">
        <v>1.0723891799999998</v>
      </c>
      <c r="Q154" s="39"/>
      <c r="R154" s="39">
        <f t="shared" si="6"/>
        <v>4.0231109999999959E-2</v>
      </c>
      <c r="S154" s="39">
        <f t="shared" si="7"/>
        <v>-0.17385752999999982</v>
      </c>
      <c r="T154" s="39">
        <f t="shared" si="8"/>
        <v>-3.5157820000000228E-2</v>
      </c>
    </row>
    <row r="155" spans="5:20" ht="15" customHeight="1" x14ac:dyDescent="0.25">
      <c r="H155" s="37">
        <v>135</v>
      </c>
      <c r="I155" s="41" t="s">
        <v>1172</v>
      </c>
      <c r="J155" s="39">
        <v>1.2463599999999999</v>
      </c>
      <c r="K155" s="39">
        <v>2.645454</v>
      </c>
      <c r="L155" s="39">
        <v>4.5868190000000002</v>
      </c>
      <c r="M155" s="39"/>
      <c r="N155" s="39">
        <v>1.41687677</v>
      </c>
      <c r="O155" s="39">
        <v>2.8258424900000003</v>
      </c>
      <c r="P155" s="39">
        <v>4.679611529999999</v>
      </c>
      <c r="Q155" s="39"/>
      <c r="R155" s="39">
        <f t="shared" si="6"/>
        <v>0.1705167700000001</v>
      </c>
      <c r="S155" s="39">
        <f t="shared" si="7"/>
        <v>0.18038849000000035</v>
      </c>
      <c r="T155" s="39">
        <f t="shared" si="8"/>
        <v>9.2792529999998763E-2</v>
      </c>
    </row>
    <row r="156" spans="5:20" ht="15" customHeight="1" x14ac:dyDescent="0.25">
      <c r="H156" s="37">
        <v>136</v>
      </c>
      <c r="I156" s="41" t="s">
        <v>1171</v>
      </c>
      <c r="J156" s="39">
        <v>0.27452599999999999</v>
      </c>
      <c r="K156" s="39">
        <v>0.85975699999999999</v>
      </c>
      <c r="L156" s="39">
        <v>1.314622</v>
      </c>
      <c r="M156" s="39"/>
      <c r="N156" s="39">
        <v>0.26188435999999998</v>
      </c>
      <c r="O156" s="39">
        <v>0.64248724999999995</v>
      </c>
      <c r="P156" s="39">
        <v>1.1910944899999998</v>
      </c>
      <c r="Q156" s="39"/>
      <c r="R156" s="39">
        <f t="shared" si="6"/>
        <v>-1.264164000000001E-2</v>
      </c>
      <c r="S156" s="39">
        <f t="shared" si="7"/>
        <v>-0.21726975000000004</v>
      </c>
      <c r="T156" s="39">
        <f t="shared" si="8"/>
        <v>-0.12352751000000017</v>
      </c>
    </row>
    <row r="157" spans="5:20" ht="15" customHeight="1" x14ac:dyDescent="0.25">
      <c r="H157" s="37">
        <v>137</v>
      </c>
      <c r="I157" s="41" t="s">
        <v>1170</v>
      </c>
      <c r="J157" s="39">
        <v>0.27861200000000003</v>
      </c>
      <c r="K157" s="39">
        <v>0.82161799999999996</v>
      </c>
      <c r="L157" s="39">
        <v>1.7008099999999999</v>
      </c>
      <c r="M157" s="39"/>
      <c r="N157" s="39">
        <v>0.26186384999999995</v>
      </c>
      <c r="O157" s="39">
        <v>0.59738038000000016</v>
      </c>
      <c r="P157" s="39">
        <v>1.1404479799999998</v>
      </c>
      <c r="Q157" s="39"/>
      <c r="R157" s="39">
        <f t="shared" si="6"/>
        <v>-1.6748150000000073E-2</v>
      </c>
      <c r="S157" s="39">
        <f t="shared" si="7"/>
        <v>-0.2242376199999998</v>
      </c>
      <c r="T157" s="39">
        <f t="shared" si="8"/>
        <v>-0.56036202000000013</v>
      </c>
    </row>
    <row r="158" spans="5:20" ht="15" customHeight="1" x14ac:dyDescent="0.25">
      <c r="H158" s="37">
        <v>210</v>
      </c>
      <c r="I158" s="41" t="s">
        <v>1169</v>
      </c>
      <c r="J158" s="39">
        <v>68.461174</v>
      </c>
      <c r="K158" s="39">
        <v>116.496753</v>
      </c>
      <c r="L158" s="39">
        <v>165.287691</v>
      </c>
      <c r="M158" s="39"/>
      <c r="N158" s="39">
        <v>79.282109109999993</v>
      </c>
      <c r="O158" s="39">
        <v>126.13634235999997</v>
      </c>
      <c r="P158" s="39">
        <v>171.69038800999994</v>
      </c>
      <c r="Q158" s="39"/>
      <c r="R158" s="39">
        <f t="shared" si="6"/>
        <v>10.820935109999994</v>
      </c>
      <c r="S158" s="39">
        <f t="shared" si="7"/>
        <v>9.6395893599999738</v>
      </c>
      <c r="T158" s="39">
        <f t="shared" si="8"/>
        <v>6.4026970099999403</v>
      </c>
    </row>
    <row r="159" spans="5:20" ht="30" customHeight="1" x14ac:dyDescent="0.25">
      <c r="H159" s="37">
        <v>211</v>
      </c>
      <c r="I159" s="41" t="s">
        <v>1168</v>
      </c>
      <c r="J159" s="39">
        <v>175.12341900000001</v>
      </c>
      <c r="K159" s="39">
        <v>236.53455</v>
      </c>
      <c r="L159" s="39">
        <v>253.512271</v>
      </c>
      <c r="M159" s="39"/>
      <c r="N159" s="39">
        <v>157.66991260000003</v>
      </c>
      <c r="O159" s="39">
        <v>218.06137196000003</v>
      </c>
      <c r="P159" s="39">
        <v>245.63989154000001</v>
      </c>
      <c r="Q159" s="39"/>
      <c r="R159" s="39">
        <f t="shared" si="6"/>
        <v>-17.453506399999981</v>
      </c>
      <c r="S159" s="39">
        <f t="shared" si="7"/>
        <v>-18.473178039999965</v>
      </c>
      <c r="T159" s="39">
        <f t="shared" si="8"/>
        <v>-7.8723794599999906</v>
      </c>
    </row>
    <row r="160" spans="5:20" ht="15.75" customHeight="1" x14ac:dyDescent="0.25">
      <c r="E160" s="46">
        <v>4</v>
      </c>
      <c r="F160" s="42" t="s">
        <v>1167</v>
      </c>
      <c r="G160" s="42"/>
      <c r="H160" s="42"/>
      <c r="I160" s="42"/>
      <c r="J160" s="43">
        <v>2132.563095</v>
      </c>
      <c r="K160" s="43">
        <v>4881.0289570000004</v>
      </c>
      <c r="L160" s="43">
        <v>8175.8104869999997</v>
      </c>
      <c r="M160" s="43"/>
      <c r="N160" s="43">
        <v>2132.5630950000004</v>
      </c>
      <c r="O160" s="43">
        <v>5782.6381823300007</v>
      </c>
      <c r="P160" s="43">
        <v>9537.629799979999</v>
      </c>
      <c r="Q160" s="43"/>
      <c r="R160" s="43">
        <f t="shared" si="6"/>
        <v>0</v>
      </c>
      <c r="S160" s="43">
        <f t="shared" si="7"/>
        <v>901.6092253300003</v>
      </c>
      <c r="T160" s="43">
        <f t="shared" si="8"/>
        <v>1361.8193129799993</v>
      </c>
    </row>
    <row r="161" spans="7:20" ht="15" customHeight="1" x14ac:dyDescent="0.25">
      <c r="G161" s="35" t="s">
        <v>4</v>
      </c>
      <c r="H161" s="35"/>
      <c r="I161" s="35"/>
      <c r="J161" s="36">
        <v>285.92084499999999</v>
      </c>
      <c r="K161" s="36">
        <v>580.92542300000002</v>
      </c>
      <c r="L161" s="36">
        <v>918.761302</v>
      </c>
      <c r="M161" s="36"/>
      <c r="N161" s="36">
        <v>340.25442717999994</v>
      </c>
      <c r="O161" s="36">
        <v>553.21418928000014</v>
      </c>
      <c r="P161" s="36">
        <v>816.15909050999994</v>
      </c>
      <c r="Q161" s="36"/>
      <c r="R161" s="36">
        <f t="shared" si="6"/>
        <v>54.333582179999951</v>
      </c>
      <c r="S161" s="36">
        <f t="shared" si="7"/>
        <v>-27.711233719999882</v>
      </c>
      <c r="T161" s="36">
        <f t="shared" si="8"/>
        <v>-102.60221149000006</v>
      </c>
    </row>
    <row r="162" spans="7:20" ht="15" customHeight="1" x14ac:dyDescent="0.25">
      <c r="H162" s="34">
        <v>100</v>
      </c>
      <c r="I162" s="40" t="s">
        <v>119</v>
      </c>
      <c r="J162" s="36">
        <v>7.7314319999999999</v>
      </c>
      <c r="K162" s="36">
        <v>15.720789999999999</v>
      </c>
      <c r="L162" s="36">
        <v>23.97503</v>
      </c>
      <c r="M162" s="36"/>
      <c r="N162" s="36">
        <v>7.1651709399999994</v>
      </c>
      <c r="O162" s="36">
        <v>15.27117149</v>
      </c>
      <c r="P162" s="36">
        <v>23.624227589999997</v>
      </c>
      <c r="Q162" s="36"/>
      <c r="R162" s="36">
        <f t="shared" si="6"/>
        <v>-0.56626106000000043</v>
      </c>
      <c r="S162" s="36">
        <f t="shared" si="7"/>
        <v>-0.44961850999999875</v>
      </c>
      <c r="T162" s="36">
        <f t="shared" si="8"/>
        <v>-0.35080241000000356</v>
      </c>
    </row>
    <row r="163" spans="7:20" ht="30" customHeight="1" x14ac:dyDescent="0.25">
      <c r="H163" s="37">
        <v>101</v>
      </c>
      <c r="I163" s="41" t="s">
        <v>1166</v>
      </c>
      <c r="J163" s="39">
        <v>2.1108470000000001</v>
      </c>
      <c r="K163" s="39">
        <v>3.853828</v>
      </c>
      <c r="L163" s="39">
        <v>5.9587209999999997</v>
      </c>
      <c r="M163" s="39"/>
      <c r="N163" s="39">
        <v>1.5348355600000001</v>
      </c>
      <c r="O163" s="39">
        <v>2.96647588</v>
      </c>
      <c r="P163" s="39">
        <v>4.4433346699999996</v>
      </c>
      <c r="Q163" s="39"/>
      <c r="R163" s="39">
        <f t="shared" si="6"/>
        <v>-0.57601144000000004</v>
      </c>
      <c r="S163" s="39">
        <f t="shared" si="7"/>
        <v>-0.88735212000000008</v>
      </c>
      <c r="T163" s="39">
        <f t="shared" si="8"/>
        <v>-1.5153863300000001</v>
      </c>
    </row>
    <row r="164" spans="7:20" ht="15" customHeight="1" x14ac:dyDescent="0.25">
      <c r="H164" s="37">
        <v>111</v>
      </c>
      <c r="I164" s="41" t="s">
        <v>117</v>
      </c>
      <c r="J164" s="39">
        <v>3.9283079999999999</v>
      </c>
      <c r="K164" s="39">
        <v>7.522214</v>
      </c>
      <c r="L164" s="39">
        <v>12.106661000000001</v>
      </c>
      <c r="M164" s="39"/>
      <c r="N164" s="39">
        <v>3.09305808</v>
      </c>
      <c r="O164" s="39">
        <v>6.24769825</v>
      </c>
      <c r="P164" s="39">
        <v>9.1759036700000003</v>
      </c>
      <c r="Q164" s="39"/>
      <c r="R164" s="39">
        <f t="shared" si="6"/>
        <v>-0.83524991999999987</v>
      </c>
      <c r="S164" s="39">
        <f t="shared" si="7"/>
        <v>-1.2745157499999999</v>
      </c>
      <c r="T164" s="39">
        <f t="shared" si="8"/>
        <v>-2.9307573300000005</v>
      </c>
    </row>
    <row r="165" spans="7:20" ht="15" customHeight="1" x14ac:dyDescent="0.25">
      <c r="H165" s="37">
        <v>114</v>
      </c>
      <c r="I165" s="41" t="s">
        <v>84</v>
      </c>
      <c r="J165" s="39">
        <v>5.6030189999999997</v>
      </c>
      <c r="K165" s="39">
        <v>10.597671999999999</v>
      </c>
      <c r="L165" s="39">
        <v>16.193767999999999</v>
      </c>
      <c r="M165" s="39"/>
      <c r="N165" s="39">
        <v>4.9629922100000003</v>
      </c>
      <c r="O165" s="39">
        <v>9.5632214299999987</v>
      </c>
      <c r="P165" s="39">
        <v>14.094392939999997</v>
      </c>
      <c r="Q165" s="39"/>
      <c r="R165" s="39">
        <f t="shared" si="6"/>
        <v>-0.6400267899999994</v>
      </c>
      <c r="S165" s="39">
        <f t="shared" si="7"/>
        <v>-1.0344505700000006</v>
      </c>
      <c r="T165" s="39">
        <f t="shared" si="8"/>
        <v>-2.0993750600000016</v>
      </c>
    </row>
    <row r="166" spans="7:20" ht="15" customHeight="1" x14ac:dyDescent="0.25">
      <c r="H166" s="37">
        <v>120</v>
      </c>
      <c r="I166" s="41" t="s">
        <v>1165</v>
      </c>
      <c r="J166" s="39">
        <v>1.312716</v>
      </c>
      <c r="K166" s="39">
        <v>3.5467330000000001</v>
      </c>
      <c r="L166" s="39">
        <v>6.4230970000000003</v>
      </c>
      <c r="M166" s="39"/>
      <c r="N166" s="39">
        <v>1.4245177099999997</v>
      </c>
      <c r="O166" s="39">
        <v>3.0452894099999996</v>
      </c>
      <c r="P166" s="39">
        <v>5.6404454799999995</v>
      </c>
      <c r="Q166" s="39"/>
      <c r="R166" s="39">
        <f t="shared" si="6"/>
        <v>0.11180170999999972</v>
      </c>
      <c r="S166" s="39">
        <f t="shared" si="7"/>
        <v>-0.50144359000000049</v>
      </c>
      <c r="T166" s="39">
        <f t="shared" si="8"/>
        <v>-0.78265152000000082</v>
      </c>
    </row>
    <row r="167" spans="7:20" ht="15" customHeight="1" x14ac:dyDescent="0.25">
      <c r="H167" s="37">
        <v>121</v>
      </c>
      <c r="I167" s="41" t="s">
        <v>1164</v>
      </c>
      <c r="J167" s="39">
        <v>1.7989889999999999</v>
      </c>
      <c r="K167" s="39">
        <v>4.3033919999999997</v>
      </c>
      <c r="L167" s="39">
        <v>7.7333809999999996</v>
      </c>
      <c r="M167" s="39"/>
      <c r="N167" s="39">
        <v>2.0936869599999999</v>
      </c>
      <c r="O167" s="39">
        <v>4.5370586500000005</v>
      </c>
      <c r="P167" s="39">
        <v>7.4652027400000005</v>
      </c>
      <c r="Q167" s="39"/>
      <c r="R167" s="39">
        <f t="shared" si="6"/>
        <v>0.29469795999999993</v>
      </c>
      <c r="S167" s="39">
        <f t="shared" si="7"/>
        <v>0.23366665000000086</v>
      </c>
      <c r="T167" s="39">
        <f t="shared" si="8"/>
        <v>-0.26817825999999911</v>
      </c>
    </row>
    <row r="168" spans="7:20" ht="15" customHeight="1" x14ac:dyDescent="0.25">
      <c r="H168" s="37">
        <v>122</v>
      </c>
      <c r="I168" s="41" t="s">
        <v>1163</v>
      </c>
      <c r="J168" s="39">
        <v>1.167314</v>
      </c>
      <c r="K168" s="39">
        <v>3.478758</v>
      </c>
      <c r="L168" s="39">
        <v>6.180097</v>
      </c>
      <c r="M168" s="39"/>
      <c r="N168" s="39">
        <v>1.2683504000000001</v>
      </c>
      <c r="O168" s="39">
        <v>2.6785058100000003</v>
      </c>
      <c r="P168" s="39">
        <v>4.0222533799999995</v>
      </c>
      <c r="Q168" s="39"/>
      <c r="R168" s="39">
        <f t="shared" si="6"/>
        <v>0.10103640000000014</v>
      </c>
      <c r="S168" s="39">
        <f t="shared" si="7"/>
        <v>-0.8002521899999997</v>
      </c>
      <c r="T168" s="39">
        <f t="shared" si="8"/>
        <v>-2.1578436200000004</v>
      </c>
    </row>
    <row r="169" spans="7:20" ht="30" customHeight="1" x14ac:dyDescent="0.25">
      <c r="H169" s="37">
        <v>123</v>
      </c>
      <c r="I169" s="41" t="s">
        <v>1162</v>
      </c>
      <c r="J169" s="39">
        <v>1.5091399999999999</v>
      </c>
      <c r="K169" s="39">
        <v>3.2574990000000001</v>
      </c>
      <c r="L169" s="39">
        <v>5.5383209999999998</v>
      </c>
      <c r="M169" s="39"/>
      <c r="N169" s="39">
        <v>0.83944072999999997</v>
      </c>
      <c r="O169" s="39">
        <v>1.8207456800000004</v>
      </c>
      <c r="P169" s="39">
        <v>2.8707370700000001</v>
      </c>
      <c r="Q169" s="39"/>
      <c r="R169" s="39">
        <f t="shared" si="6"/>
        <v>-0.66969926999999996</v>
      </c>
      <c r="S169" s="39">
        <f t="shared" si="7"/>
        <v>-1.4367533199999998</v>
      </c>
      <c r="T169" s="39">
        <f t="shared" si="8"/>
        <v>-2.6675839299999997</v>
      </c>
    </row>
    <row r="170" spans="7:20" ht="15" customHeight="1" x14ac:dyDescent="0.25">
      <c r="H170" s="37">
        <v>130</v>
      </c>
      <c r="I170" s="41" t="s">
        <v>1161</v>
      </c>
      <c r="J170" s="39">
        <v>2.3214640000000002</v>
      </c>
      <c r="K170" s="39">
        <v>4.38802</v>
      </c>
      <c r="L170" s="39">
        <v>7.0224010000000003</v>
      </c>
      <c r="M170" s="39"/>
      <c r="N170" s="39">
        <v>4.3493060000000003</v>
      </c>
      <c r="O170" s="39">
        <v>8.5958137499999996</v>
      </c>
      <c r="P170" s="39">
        <v>12.741935740000001</v>
      </c>
      <c r="Q170" s="39"/>
      <c r="R170" s="39">
        <f t="shared" si="6"/>
        <v>2.0278420000000001</v>
      </c>
      <c r="S170" s="39">
        <f t="shared" si="7"/>
        <v>4.2077937499999996</v>
      </c>
      <c r="T170" s="39">
        <f t="shared" si="8"/>
        <v>5.7195347400000003</v>
      </c>
    </row>
    <row r="171" spans="7:20" ht="30" customHeight="1" x14ac:dyDescent="0.25">
      <c r="H171" s="37">
        <v>131</v>
      </c>
      <c r="I171" s="41" t="s">
        <v>1160</v>
      </c>
      <c r="J171" s="39">
        <v>2.8462100000000001</v>
      </c>
      <c r="K171" s="39">
        <v>5.0013180000000004</v>
      </c>
      <c r="L171" s="39">
        <v>7.8731600000000004</v>
      </c>
      <c r="M171" s="39"/>
      <c r="N171" s="39">
        <v>1.8562505200000001</v>
      </c>
      <c r="O171" s="39">
        <v>3.6923016299999998</v>
      </c>
      <c r="P171" s="39">
        <v>5.6263530000000008</v>
      </c>
      <c r="Q171" s="39"/>
      <c r="R171" s="39">
        <f t="shared" si="6"/>
        <v>-0.98995948</v>
      </c>
      <c r="S171" s="39">
        <f t="shared" si="7"/>
        <v>-1.3090163700000006</v>
      </c>
      <c r="T171" s="39">
        <f t="shared" si="8"/>
        <v>-2.2468069999999996</v>
      </c>
    </row>
    <row r="172" spans="7:20" ht="15" customHeight="1" x14ac:dyDescent="0.25">
      <c r="H172" s="37">
        <v>132</v>
      </c>
      <c r="I172" s="41" t="s">
        <v>1159</v>
      </c>
      <c r="J172" s="39">
        <v>1.4469179999999999</v>
      </c>
      <c r="K172" s="39">
        <v>2.3256749999999999</v>
      </c>
      <c r="L172" s="39">
        <v>3.3792610000000001</v>
      </c>
      <c r="M172" s="39"/>
      <c r="N172" s="39">
        <v>0.89633976000000004</v>
      </c>
      <c r="O172" s="39">
        <v>1.94703081</v>
      </c>
      <c r="P172" s="39">
        <v>2.7443834700000003</v>
      </c>
      <c r="Q172" s="39"/>
      <c r="R172" s="39">
        <f t="shared" si="6"/>
        <v>-0.55057823999999989</v>
      </c>
      <c r="S172" s="39">
        <f t="shared" si="7"/>
        <v>-0.37864418999999994</v>
      </c>
      <c r="T172" s="39">
        <f t="shared" si="8"/>
        <v>-0.6348775299999998</v>
      </c>
    </row>
    <row r="173" spans="7:20" ht="15" customHeight="1" x14ac:dyDescent="0.25">
      <c r="H173" s="37">
        <v>133</v>
      </c>
      <c r="I173" s="41" t="s">
        <v>1158</v>
      </c>
      <c r="J173" s="39">
        <v>1.2084060000000001</v>
      </c>
      <c r="K173" s="39">
        <v>1.8382069999999999</v>
      </c>
      <c r="L173" s="39">
        <v>2.6636150000000001</v>
      </c>
      <c r="M173" s="39"/>
      <c r="N173" s="39">
        <v>0.47597628000000003</v>
      </c>
      <c r="O173" s="39">
        <v>0.95885947000000005</v>
      </c>
      <c r="P173" s="39">
        <v>1.4927057399999997</v>
      </c>
      <c r="Q173" s="39"/>
      <c r="R173" s="39">
        <f t="shared" si="6"/>
        <v>-0.73242972000000006</v>
      </c>
      <c r="S173" s="39">
        <f t="shared" si="7"/>
        <v>-0.87934752999999988</v>
      </c>
      <c r="T173" s="39">
        <f t="shared" si="8"/>
        <v>-1.1709092600000004</v>
      </c>
    </row>
    <row r="174" spans="7:20" ht="15" customHeight="1" x14ac:dyDescent="0.25">
      <c r="H174" s="37">
        <v>200</v>
      </c>
      <c r="I174" s="41" t="s">
        <v>1157</v>
      </c>
      <c r="J174" s="39">
        <v>4.2383309999999996</v>
      </c>
      <c r="K174" s="39">
        <v>7.3837929999999998</v>
      </c>
      <c r="L174" s="39">
        <v>10.948772999999999</v>
      </c>
      <c r="M174" s="39"/>
      <c r="N174" s="39">
        <v>3.3439316000000003</v>
      </c>
      <c r="O174" s="39">
        <v>6.6810892400000004</v>
      </c>
      <c r="P174" s="39">
        <v>10.349871329999997</v>
      </c>
      <c r="Q174" s="39"/>
      <c r="R174" s="39">
        <f t="shared" si="6"/>
        <v>-0.89439939999999929</v>
      </c>
      <c r="S174" s="39">
        <f t="shared" si="7"/>
        <v>-0.70270375999999946</v>
      </c>
      <c r="T174" s="39">
        <f t="shared" si="8"/>
        <v>-0.59890167000000183</v>
      </c>
    </row>
    <row r="175" spans="7:20" ht="15" customHeight="1" x14ac:dyDescent="0.25">
      <c r="H175" s="37">
        <v>211</v>
      </c>
      <c r="I175" s="41" t="s">
        <v>1156</v>
      </c>
      <c r="J175" s="39">
        <v>6.8753799999999998</v>
      </c>
      <c r="K175" s="39">
        <v>12.467044</v>
      </c>
      <c r="L175" s="39">
        <v>19.908975000000002</v>
      </c>
      <c r="M175" s="39"/>
      <c r="N175" s="39">
        <v>4.7637189700000011</v>
      </c>
      <c r="O175" s="39">
        <v>9.5506029899999998</v>
      </c>
      <c r="P175" s="39">
        <v>14.54267153</v>
      </c>
      <c r="Q175" s="39"/>
      <c r="R175" s="39">
        <f t="shared" si="6"/>
        <v>-2.1116610299999987</v>
      </c>
      <c r="S175" s="39">
        <f t="shared" si="7"/>
        <v>-2.9164410099999998</v>
      </c>
      <c r="T175" s="39">
        <f t="shared" si="8"/>
        <v>-5.3663034700000019</v>
      </c>
    </row>
    <row r="176" spans="7:20" ht="15" customHeight="1" x14ac:dyDescent="0.25">
      <c r="H176" s="37">
        <v>212</v>
      </c>
      <c r="I176" s="41" t="s">
        <v>1155</v>
      </c>
      <c r="J176" s="39">
        <v>2.5521739999999999</v>
      </c>
      <c r="K176" s="39">
        <v>3.9298630000000001</v>
      </c>
      <c r="L176" s="39">
        <v>5.4519929999999999</v>
      </c>
      <c r="M176" s="39"/>
      <c r="N176" s="39">
        <v>1.0144067299999999</v>
      </c>
      <c r="O176" s="39">
        <v>2.09346414</v>
      </c>
      <c r="P176" s="39">
        <v>3.11779078</v>
      </c>
      <c r="Q176" s="39"/>
      <c r="R176" s="39">
        <f t="shared" si="6"/>
        <v>-1.53776727</v>
      </c>
      <c r="S176" s="39">
        <f t="shared" si="7"/>
        <v>-1.8363988600000001</v>
      </c>
      <c r="T176" s="39">
        <f t="shared" si="8"/>
        <v>-2.3342022199999999</v>
      </c>
    </row>
    <row r="177" spans="8:20" ht="30" customHeight="1" x14ac:dyDescent="0.25">
      <c r="H177" s="37">
        <v>214</v>
      </c>
      <c r="I177" s="41" t="s">
        <v>1154</v>
      </c>
      <c r="J177" s="39">
        <v>13.083351</v>
      </c>
      <c r="K177" s="39">
        <v>25.034499</v>
      </c>
      <c r="L177" s="39">
        <v>38.270460999999997</v>
      </c>
      <c r="M177" s="39"/>
      <c r="N177" s="39">
        <v>7.0905784299999999</v>
      </c>
      <c r="O177" s="39">
        <v>14.479577909999998</v>
      </c>
      <c r="P177" s="39">
        <v>21.850710339999996</v>
      </c>
      <c r="Q177" s="39"/>
      <c r="R177" s="39">
        <f t="shared" si="6"/>
        <v>-5.9927725700000005</v>
      </c>
      <c r="S177" s="39">
        <f t="shared" si="7"/>
        <v>-10.554921090000002</v>
      </c>
      <c r="T177" s="39">
        <f t="shared" si="8"/>
        <v>-16.419750660000002</v>
      </c>
    </row>
    <row r="178" spans="8:20" ht="15" customHeight="1" x14ac:dyDescent="0.25">
      <c r="H178" s="37">
        <v>215</v>
      </c>
      <c r="I178" s="41" t="s">
        <v>1153</v>
      </c>
      <c r="J178" s="39">
        <v>6.2283340000000003</v>
      </c>
      <c r="K178" s="39">
        <v>11.534825</v>
      </c>
      <c r="L178" s="39">
        <v>17.572818000000002</v>
      </c>
      <c r="M178" s="39"/>
      <c r="N178" s="39">
        <v>4.7184337800000007</v>
      </c>
      <c r="O178" s="39">
        <v>10.432327730000001</v>
      </c>
      <c r="P178" s="39">
        <v>15.650579940000002</v>
      </c>
      <c r="Q178" s="39"/>
      <c r="R178" s="39">
        <f t="shared" si="6"/>
        <v>-1.5099002199999996</v>
      </c>
      <c r="S178" s="39">
        <f t="shared" si="7"/>
        <v>-1.1024972699999989</v>
      </c>
      <c r="T178" s="39">
        <f t="shared" si="8"/>
        <v>-1.9222380599999997</v>
      </c>
    </row>
    <row r="179" spans="8:20" ht="15" customHeight="1" x14ac:dyDescent="0.25">
      <c r="H179" s="37">
        <v>216</v>
      </c>
      <c r="I179" s="41" t="s">
        <v>1152</v>
      </c>
      <c r="J179" s="39">
        <v>2.054176</v>
      </c>
      <c r="K179" s="39">
        <v>2.587081</v>
      </c>
      <c r="L179" s="39">
        <v>3.5078589999999998</v>
      </c>
      <c r="M179" s="39"/>
      <c r="N179" s="39">
        <v>0.34817919000000003</v>
      </c>
      <c r="O179" s="39">
        <v>0.71164892999999996</v>
      </c>
      <c r="P179" s="39">
        <v>1.0602067500000001</v>
      </c>
      <c r="Q179" s="39"/>
      <c r="R179" s="39">
        <f t="shared" si="6"/>
        <v>-1.70599681</v>
      </c>
      <c r="S179" s="39">
        <f t="shared" si="7"/>
        <v>-1.87543207</v>
      </c>
      <c r="T179" s="39">
        <f t="shared" si="8"/>
        <v>-2.44765225</v>
      </c>
    </row>
    <row r="180" spans="8:20" ht="30" customHeight="1" x14ac:dyDescent="0.25">
      <c r="H180" s="37">
        <v>217</v>
      </c>
      <c r="I180" s="41" t="s">
        <v>1151</v>
      </c>
      <c r="J180" s="39">
        <v>2.4907119999999998</v>
      </c>
      <c r="K180" s="39">
        <v>3.7395960000000001</v>
      </c>
      <c r="L180" s="39">
        <v>5.4342170000000003</v>
      </c>
      <c r="M180" s="39"/>
      <c r="N180" s="39">
        <v>0.95498299000000009</v>
      </c>
      <c r="O180" s="39">
        <v>1.8158857900000001</v>
      </c>
      <c r="P180" s="39">
        <v>2.7067214699999997</v>
      </c>
      <c r="Q180" s="39"/>
      <c r="R180" s="39">
        <f t="shared" si="6"/>
        <v>-1.5357290099999998</v>
      </c>
      <c r="S180" s="39">
        <f t="shared" si="7"/>
        <v>-1.9237102100000001</v>
      </c>
      <c r="T180" s="39">
        <f t="shared" si="8"/>
        <v>-2.7274955300000006</v>
      </c>
    </row>
    <row r="181" spans="8:20" ht="15" customHeight="1" x14ac:dyDescent="0.25">
      <c r="H181" s="37">
        <v>300</v>
      </c>
      <c r="I181" s="41" t="s">
        <v>1150</v>
      </c>
      <c r="J181" s="39">
        <v>1.8258829999999999</v>
      </c>
      <c r="K181" s="39">
        <v>3.2203149999999998</v>
      </c>
      <c r="L181" s="39">
        <v>4.8251390000000001</v>
      </c>
      <c r="M181" s="39"/>
      <c r="N181" s="39">
        <v>1.0437006999999998</v>
      </c>
      <c r="O181" s="39">
        <v>2.2485526900000004</v>
      </c>
      <c r="P181" s="39">
        <v>3.2859697799999998</v>
      </c>
      <c r="Q181" s="39"/>
      <c r="R181" s="39">
        <f t="shared" si="6"/>
        <v>-0.78218230000000011</v>
      </c>
      <c r="S181" s="39">
        <f t="shared" si="7"/>
        <v>-0.97176230999999946</v>
      </c>
      <c r="T181" s="39">
        <f t="shared" si="8"/>
        <v>-1.5391692200000002</v>
      </c>
    </row>
    <row r="182" spans="8:20" ht="15" customHeight="1" x14ac:dyDescent="0.25">
      <c r="H182" s="37">
        <v>310</v>
      </c>
      <c r="I182" s="41" t="s">
        <v>1149</v>
      </c>
      <c r="J182" s="39">
        <v>1.1790099999999999</v>
      </c>
      <c r="K182" s="39">
        <v>1.8930769999999999</v>
      </c>
      <c r="L182" s="39">
        <v>2.6926519999999998</v>
      </c>
      <c r="M182" s="39"/>
      <c r="N182" s="39">
        <v>0.62306605000000004</v>
      </c>
      <c r="O182" s="39">
        <v>1.2468461500000001</v>
      </c>
      <c r="P182" s="39">
        <v>1.9505603200000001</v>
      </c>
      <c r="Q182" s="39"/>
      <c r="R182" s="39">
        <f t="shared" si="6"/>
        <v>-0.55594394999999985</v>
      </c>
      <c r="S182" s="39">
        <f t="shared" si="7"/>
        <v>-0.6462308499999998</v>
      </c>
      <c r="T182" s="39">
        <f t="shared" si="8"/>
        <v>-0.7420916799999997</v>
      </c>
    </row>
    <row r="183" spans="8:20" ht="15" customHeight="1" x14ac:dyDescent="0.25">
      <c r="H183" s="37">
        <v>311</v>
      </c>
      <c r="I183" s="41" t="s">
        <v>1148</v>
      </c>
      <c r="J183" s="39">
        <v>2.8175859999999999</v>
      </c>
      <c r="K183" s="39">
        <v>5.1632439999999997</v>
      </c>
      <c r="L183" s="39">
        <v>7.8510429999999998</v>
      </c>
      <c r="M183" s="39"/>
      <c r="N183" s="39">
        <v>2.1132294699999998</v>
      </c>
      <c r="O183" s="39">
        <v>4.3031841199999992</v>
      </c>
      <c r="P183" s="39">
        <v>6.4330059900000007</v>
      </c>
      <c r="Q183" s="39"/>
      <c r="R183" s="39">
        <f t="shared" si="6"/>
        <v>-0.70435653000000009</v>
      </c>
      <c r="S183" s="39">
        <f t="shared" si="7"/>
        <v>-0.86005988000000055</v>
      </c>
      <c r="T183" s="39">
        <f t="shared" si="8"/>
        <v>-1.418037009999999</v>
      </c>
    </row>
    <row r="184" spans="8:20" ht="15" customHeight="1" x14ac:dyDescent="0.25">
      <c r="H184" s="37">
        <v>312</v>
      </c>
      <c r="I184" s="41" t="s">
        <v>1147</v>
      </c>
      <c r="J184" s="39">
        <v>1.4826109999999999</v>
      </c>
      <c r="K184" s="39">
        <v>2.4713850000000002</v>
      </c>
      <c r="L184" s="39">
        <v>3.6083500000000002</v>
      </c>
      <c r="M184" s="39"/>
      <c r="N184" s="39">
        <v>0.81239749000000006</v>
      </c>
      <c r="O184" s="39">
        <v>1.66131783</v>
      </c>
      <c r="P184" s="39">
        <v>2.5507358099999999</v>
      </c>
      <c r="Q184" s="39"/>
      <c r="R184" s="39">
        <f t="shared" si="6"/>
        <v>-0.67021350999999985</v>
      </c>
      <c r="S184" s="39">
        <f t="shared" si="7"/>
        <v>-0.81006717000000017</v>
      </c>
      <c r="T184" s="39">
        <f t="shared" si="8"/>
        <v>-1.0576141900000002</v>
      </c>
    </row>
    <row r="185" spans="8:20" ht="15" customHeight="1" x14ac:dyDescent="0.25">
      <c r="H185" s="37">
        <v>313</v>
      </c>
      <c r="I185" s="41" t="s">
        <v>1146</v>
      </c>
      <c r="J185" s="39">
        <v>1.4937879999999999</v>
      </c>
      <c r="K185" s="39">
        <v>2.7353550000000002</v>
      </c>
      <c r="L185" s="39">
        <v>4.2134039999999997</v>
      </c>
      <c r="M185" s="39"/>
      <c r="N185" s="39">
        <v>0.57672392999999988</v>
      </c>
      <c r="O185" s="39">
        <v>1.0693529900000001</v>
      </c>
      <c r="P185" s="39">
        <v>1.6800621200000001</v>
      </c>
      <c r="Q185" s="39"/>
      <c r="R185" s="39">
        <f t="shared" si="6"/>
        <v>-0.91706407000000001</v>
      </c>
      <c r="S185" s="39">
        <f t="shared" si="7"/>
        <v>-1.6660020100000001</v>
      </c>
      <c r="T185" s="39">
        <f t="shared" si="8"/>
        <v>-2.5333418799999996</v>
      </c>
    </row>
    <row r="186" spans="8:20" ht="30" customHeight="1" x14ac:dyDescent="0.25">
      <c r="H186" s="37">
        <v>400</v>
      </c>
      <c r="I186" s="41" t="s">
        <v>1145</v>
      </c>
      <c r="J186" s="39">
        <v>1.8887849999999999</v>
      </c>
      <c r="K186" s="39">
        <v>3.5473889999999999</v>
      </c>
      <c r="L186" s="39">
        <v>5.5482469999999999</v>
      </c>
      <c r="M186" s="39"/>
      <c r="N186" s="39">
        <v>1.7167170700000003</v>
      </c>
      <c r="O186" s="39">
        <v>3.6345799900000002</v>
      </c>
      <c r="P186" s="39">
        <v>5.7034919299999993</v>
      </c>
      <c r="Q186" s="39"/>
      <c r="R186" s="39">
        <f t="shared" si="6"/>
        <v>-0.17206792999999965</v>
      </c>
      <c r="S186" s="39">
        <f t="shared" si="7"/>
        <v>8.7190990000000301E-2</v>
      </c>
      <c r="T186" s="39">
        <f t="shared" si="8"/>
        <v>0.15524492999999939</v>
      </c>
    </row>
    <row r="187" spans="8:20" ht="30" customHeight="1" x14ac:dyDescent="0.25">
      <c r="H187" s="37">
        <v>410</v>
      </c>
      <c r="I187" s="41" t="s">
        <v>1144</v>
      </c>
      <c r="J187" s="39">
        <v>17.756292999999999</v>
      </c>
      <c r="K187" s="39">
        <v>29.331368999999999</v>
      </c>
      <c r="L187" s="39">
        <v>42.059811000000003</v>
      </c>
      <c r="M187" s="39"/>
      <c r="N187" s="39">
        <v>4.4014736099999991</v>
      </c>
      <c r="O187" s="39">
        <v>9.7446655499999988</v>
      </c>
      <c r="P187" s="39">
        <v>14.674956760000002</v>
      </c>
      <c r="Q187" s="39"/>
      <c r="R187" s="39">
        <f t="shared" si="6"/>
        <v>-13.354819389999999</v>
      </c>
      <c r="S187" s="39">
        <f t="shared" si="7"/>
        <v>-19.586703450000002</v>
      </c>
      <c r="T187" s="39">
        <f t="shared" si="8"/>
        <v>-27.384854240000003</v>
      </c>
    </row>
    <row r="188" spans="8:20" ht="15" customHeight="1" x14ac:dyDescent="0.25">
      <c r="H188" s="37">
        <v>411</v>
      </c>
      <c r="I188" s="41" t="s">
        <v>1143</v>
      </c>
      <c r="J188" s="39">
        <v>1.844886</v>
      </c>
      <c r="K188" s="39">
        <v>3.2382339999999998</v>
      </c>
      <c r="L188" s="39">
        <v>4.9252419999999999</v>
      </c>
      <c r="M188" s="39"/>
      <c r="N188" s="39">
        <v>1.24881233</v>
      </c>
      <c r="O188" s="39">
        <v>2.5835136599999999</v>
      </c>
      <c r="P188" s="39">
        <v>3.9174792899999997</v>
      </c>
      <c r="Q188" s="39"/>
      <c r="R188" s="39">
        <f t="shared" si="6"/>
        <v>-0.59607367</v>
      </c>
      <c r="S188" s="39">
        <f t="shared" si="7"/>
        <v>-0.6547203399999999</v>
      </c>
      <c r="T188" s="39">
        <f t="shared" si="8"/>
        <v>-1.0077627100000002</v>
      </c>
    </row>
    <row r="189" spans="8:20" ht="15" customHeight="1" x14ac:dyDescent="0.25">
      <c r="H189" s="37">
        <v>412</v>
      </c>
      <c r="I189" s="41" t="s">
        <v>1142</v>
      </c>
      <c r="J189" s="39">
        <v>7.6853389999999999</v>
      </c>
      <c r="K189" s="39">
        <v>9.8055000000000003</v>
      </c>
      <c r="L189" s="39">
        <v>12.290642999999999</v>
      </c>
      <c r="M189" s="39"/>
      <c r="N189" s="39">
        <v>2.07742658</v>
      </c>
      <c r="O189" s="39">
        <v>4.5466054099999997</v>
      </c>
      <c r="P189" s="39">
        <v>6.7352029400000006</v>
      </c>
      <c r="Q189" s="39"/>
      <c r="R189" s="39">
        <f t="shared" si="6"/>
        <v>-5.6079124199999999</v>
      </c>
      <c r="S189" s="39">
        <f t="shared" si="7"/>
        <v>-5.2588945900000006</v>
      </c>
      <c r="T189" s="39">
        <f t="shared" si="8"/>
        <v>-5.5554400599999987</v>
      </c>
    </row>
    <row r="190" spans="8:20" ht="15" customHeight="1" x14ac:dyDescent="0.25">
      <c r="H190" s="37">
        <v>500</v>
      </c>
      <c r="I190" s="41" t="s">
        <v>1141</v>
      </c>
      <c r="J190" s="39">
        <v>2.900766</v>
      </c>
      <c r="K190" s="39">
        <v>6.2063110000000004</v>
      </c>
      <c r="L190" s="39">
        <v>10.143162</v>
      </c>
      <c r="M190" s="39"/>
      <c r="N190" s="39">
        <v>1.3060206299999999</v>
      </c>
      <c r="O190" s="39">
        <v>3.8485815300000001</v>
      </c>
      <c r="P190" s="39">
        <v>5.6898924300000004</v>
      </c>
      <c r="Q190" s="39"/>
      <c r="R190" s="39">
        <f t="shared" si="6"/>
        <v>-1.5947453700000001</v>
      </c>
      <c r="S190" s="39">
        <f t="shared" si="7"/>
        <v>-2.3577294700000002</v>
      </c>
      <c r="T190" s="39">
        <f t="shared" si="8"/>
        <v>-4.4532695699999998</v>
      </c>
    </row>
    <row r="191" spans="8:20" ht="15" customHeight="1" x14ac:dyDescent="0.25">
      <c r="H191" s="37">
        <v>510</v>
      </c>
      <c r="I191" s="41" t="s">
        <v>1140</v>
      </c>
      <c r="J191" s="39">
        <v>1.0232250000000001</v>
      </c>
      <c r="K191" s="39">
        <v>2.6134919999999999</v>
      </c>
      <c r="L191" s="39">
        <v>7.5152169999999998</v>
      </c>
      <c r="M191" s="39"/>
      <c r="N191" s="39">
        <v>2.3336971099999997</v>
      </c>
      <c r="O191" s="39">
        <v>4.5136124100000004</v>
      </c>
      <c r="P191" s="39">
        <v>6.9354773199999995</v>
      </c>
      <c r="Q191" s="39"/>
      <c r="R191" s="39">
        <f t="shared" si="6"/>
        <v>1.3104721099999996</v>
      </c>
      <c r="S191" s="39">
        <f t="shared" si="7"/>
        <v>1.9001204100000004</v>
      </c>
      <c r="T191" s="39">
        <f t="shared" si="8"/>
        <v>-0.57973968000000031</v>
      </c>
    </row>
    <row r="192" spans="8:20" ht="30" customHeight="1" x14ac:dyDescent="0.25">
      <c r="H192" s="37">
        <v>511</v>
      </c>
      <c r="I192" s="41" t="s">
        <v>1139</v>
      </c>
      <c r="J192" s="39">
        <v>2.2046169999999998</v>
      </c>
      <c r="K192" s="39">
        <v>4.6606839999999998</v>
      </c>
      <c r="L192" s="39">
        <v>14.38748</v>
      </c>
      <c r="M192" s="39"/>
      <c r="N192" s="39">
        <v>2.14870845</v>
      </c>
      <c r="O192" s="39">
        <v>4.17998957</v>
      </c>
      <c r="P192" s="39">
        <v>6.5324984500000012</v>
      </c>
      <c r="Q192" s="39"/>
      <c r="R192" s="39">
        <f t="shared" si="6"/>
        <v>-5.5908549999999835E-2</v>
      </c>
      <c r="S192" s="39">
        <f t="shared" si="7"/>
        <v>-0.48069442999999978</v>
      </c>
      <c r="T192" s="39">
        <f t="shared" si="8"/>
        <v>-7.8549815499999989</v>
      </c>
    </row>
    <row r="193" spans="8:20" ht="15" customHeight="1" x14ac:dyDescent="0.25">
      <c r="H193" s="37">
        <v>512</v>
      </c>
      <c r="I193" s="41" t="s">
        <v>1138</v>
      </c>
      <c r="J193" s="39">
        <v>2.0316000000000001</v>
      </c>
      <c r="K193" s="39">
        <v>5.209835</v>
      </c>
      <c r="L193" s="39">
        <v>8.7634460000000001</v>
      </c>
      <c r="M193" s="39"/>
      <c r="N193" s="39">
        <v>2.29219894</v>
      </c>
      <c r="O193" s="39">
        <v>4.4229445399999987</v>
      </c>
      <c r="P193" s="39">
        <v>6.9374953799999997</v>
      </c>
      <c r="Q193" s="39"/>
      <c r="R193" s="39">
        <f t="shared" si="6"/>
        <v>0.26059893999999995</v>
      </c>
      <c r="S193" s="39">
        <f t="shared" si="7"/>
        <v>-0.78689046000000129</v>
      </c>
      <c r="T193" s="39">
        <f t="shared" si="8"/>
        <v>-1.8259506200000004</v>
      </c>
    </row>
    <row r="194" spans="8:20" ht="30" customHeight="1" x14ac:dyDescent="0.25">
      <c r="H194" s="37">
        <v>513</v>
      </c>
      <c r="I194" s="41" t="s">
        <v>1137</v>
      </c>
      <c r="J194" s="39">
        <v>2.121035</v>
      </c>
      <c r="K194" s="39">
        <v>4.4870270000000003</v>
      </c>
      <c r="L194" s="39">
        <v>7.1054440000000003</v>
      </c>
      <c r="M194" s="39"/>
      <c r="N194" s="39">
        <v>1.9520101000000001</v>
      </c>
      <c r="O194" s="39">
        <v>4.0563151000000008</v>
      </c>
      <c r="P194" s="39">
        <v>6.3171704999999996</v>
      </c>
      <c r="Q194" s="39"/>
      <c r="R194" s="39">
        <f t="shared" si="6"/>
        <v>-0.16902489999999992</v>
      </c>
      <c r="S194" s="39">
        <f t="shared" si="7"/>
        <v>-0.43071189999999948</v>
      </c>
      <c r="T194" s="39">
        <f t="shared" si="8"/>
        <v>-0.78827350000000074</v>
      </c>
    </row>
    <row r="195" spans="8:20" ht="30" customHeight="1" x14ac:dyDescent="0.25">
      <c r="H195" s="37">
        <v>514</v>
      </c>
      <c r="I195" s="41" t="s">
        <v>1136</v>
      </c>
      <c r="J195" s="39">
        <v>5.6993150000000004</v>
      </c>
      <c r="K195" s="39">
        <v>11.312001</v>
      </c>
      <c r="L195" s="39">
        <v>17.136648000000001</v>
      </c>
      <c r="M195" s="39"/>
      <c r="N195" s="39">
        <v>2.0903801299999998</v>
      </c>
      <c r="O195" s="39">
        <v>3.9738733100000001</v>
      </c>
      <c r="P195" s="39">
        <v>6.3792593700000007</v>
      </c>
      <c r="Q195" s="39"/>
      <c r="R195" s="39">
        <f t="shared" si="6"/>
        <v>-3.6089348700000006</v>
      </c>
      <c r="S195" s="39">
        <f t="shared" si="7"/>
        <v>-7.3381276900000003</v>
      </c>
      <c r="T195" s="39">
        <f t="shared" si="8"/>
        <v>-10.757388630000001</v>
      </c>
    </row>
    <row r="196" spans="8:20" ht="15" customHeight="1" x14ac:dyDescent="0.25">
      <c r="H196" s="37">
        <v>600</v>
      </c>
      <c r="I196" s="41" t="s">
        <v>1135</v>
      </c>
      <c r="J196" s="39">
        <v>5.0389970000000002</v>
      </c>
      <c r="K196" s="39">
        <v>9.5844850000000008</v>
      </c>
      <c r="L196" s="39">
        <v>14.504553</v>
      </c>
      <c r="M196" s="39"/>
      <c r="N196" s="39">
        <v>9.2677138099999983</v>
      </c>
      <c r="O196" s="39">
        <v>19.903065569999999</v>
      </c>
      <c r="P196" s="39">
        <v>30.01615597</v>
      </c>
      <c r="Q196" s="39"/>
      <c r="R196" s="39">
        <f t="shared" si="6"/>
        <v>4.2287168099999981</v>
      </c>
      <c r="S196" s="39">
        <f t="shared" si="7"/>
        <v>10.318580569999998</v>
      </c>
      <c r="T196" s="39">
        <f t="shared" si="8"/>
        <v>15.51160297</v>
      </c>
    </row>
    <row r="197" spans="8:20" ht="15" customHeight="1" x14ac:dyDescent="0.25">
      <c r="H197" s="37">
        <v>610</v>
      </c>
      <c r="I197" s="41" t="s">
        <v>1134</v>
      </c>
      <c r="J197" s="39">
        <v>2.0390830000000002</v>
      </c>
      <c r="K197" s="39">
        <v>3.6823049999999999</v>
      </c>
      <c r="L197" s="39">
        <v>5.5304250000000001</v>
      </c>
      <c r="M197" s="39"/>
      <c r="N197" s="39">
        <v>1.26736096</v>
      </c>
      <c r="O197" s="39">
        <v>2.9320938699999997</v>
      </c>
      <c r="P197" s="39">
        <v>4.4379740300000003</v>
      </c>
      <c r="Q197" s="39"/>
      <c r="R197" s="39">
        <f t="shared" si="6"/>
        <v>-0.77172204000000022</v>
      </c>
      <c r="S197" s="39">
        <f t="shared" si="7"/>
        <v>-0.75021113000000028</v>
      </c>
      <c r="T197" s="39">
        <f t="shared" si="8"/>
        <v>-1.0924509699999998</v>
      </c>
    </row>
    <row r="198" spans="8:20" ht="15" customHeight="1" x14ac:dyDescent="0.25">
      <c r="H198" s="37">
        <v>611</v>
      </c>
      <c r="I198" s="41" t="s">
        <v>1133</v>
      </c>
      <c r="J198" s="39">
        <v>3.5999370000000002</v>
      </c>
      <c r="K198" s="39">
        <v>6.6495980000000001</v>
      </c>
      <c r="L198" s="39">
        <v>9.955171</v>
      </c>
      <c r="M198" s="39"/>
      <c r="N198" s="39">
        <v>2.1110699999999998</v>
      </c>
      <c r="O198" s="39">
        <v>4.1165818400000003</v>
      </c>
      <c r="P198" s="39">
        <v>6.2019074600000001</v>
      </c>
      <c r="Q198" s="39"/>
      <c r="R198" s="39">
        <f t="shared" si="6"/>
        <v>-1.4888670000000004</v>
      </c>
      <c r="S198" s="39">
        <f t="shared" si="7"/>
        <v>-2.5330161599999999</v>
      </c>
      <c r="T198" s="39">
        <f t="shared" si="8"/>
        <v>-3.7532635399999998</v>
      </c>
    </row>
    <row r="199" spans="8:20" ht="15" customHeight="1" x14ac:dyDescent="0.25">
      <c r="H199" s="37">
        <v>612</v>
      </c>
      <c r="I199" s="41" t="s">
        <v>1132</v>
      </c>
      <c r="J199" s="39">
        <v>3.8629199999999999</v>
      </c>
      <c r="K199" s="39">
        <v>9.0414519999999996</v>
      </c>
      <c r="L199" s="39">
        <v>15.309518000000001</v>
      </c>
      <c r="M199" s="39"/>
      <c r="N199" s="39">
        <v>3.5907160300000003</v>
      </c>
      <c r="O199" s="39">
        <v>7.5392544900000003</v>
      </c>
      <c r="P199" s="39">
        <v>12.489069330000001</v>
      </c>
      <c r="Q199" s="39"/>
      <c r="R199" s="39">
        <f t="shared" si="6"/>
        <v>-0.27220396999999963</v>
      </c>
      <c r="S199" s="39">
        <f t="shared" si="7"/>
        <v>-1.5021975099999993</v>
      </c>
      <c r="T199" s="39">
        <f t="shared" si="8"/>
        <v>-2.8204486699999993</v>
      </c>
    </row>
    <row r="200" spans="8:20" ht="15" customHeight="1" x14ac:dyDescent="0.25">
      <c r="H200" s="37">
        <v>620</v>
      </c>
      <c r="I200" s="41" t="s">
        <v>1131</v>
      </c>
      <c r="J200" s="39">
        <v>1.550443</v>
      </c>
      <c r="K200" s="39">
        <v>2.2099310000000001</v>
      </c>
      <c r="L200" s="39">
        <v>3.0260250000000002</v>
      </c>
      <c r="M200" s="39"/>
      <c r="N200" s="39">
        <v>0.62129424000000011</v>
      </c>
      <c r="O200" s="39">
        <v>1.6583668200000001</v>
      </c>
      <c r="P200" s="39">
        <v>2.4529424100000004</v>
      </c>
      <c r="Q200" s="39"/>
      <c r="R200" s="39">
        <f t="shared" si="6"/>
        <v>-0.92914875999999991</v>
      </c>
      <c r="S200" s="39">
        <f t="shared" si="7"/>
        <v>-0.55156417999999996</v>
      </c>
      <c r="T200" s="39">
        <f t="shared" si="8"/>
        <v>-0.57308258999999984</v>
      </c>
    </row>
    <row r="201" spans="8:20" ht="15" customHeight="1" x14ac:dyDescent="0.25">
      <c r="H201" s="37">
        <v>621</v>
      </c>
      <c r="I201" s="41" t="s">
        <v>1130</v>
      </c>
      <c r="J201" s="39">
        <v>2.7911489999999999</v>
      </c>
      <c r="K201" s="39">
        <v>5.1698510000000004</v>
      </c>
      <c r="L201" s="39">
        <v>7.830349</v>
      </c>
      <c r="M201" s="39"/>
      <c r="N201" s="39">
        <v>1.4694068300000001</v>
      </c>
      <c r="O201" s="39">
        <v>3.2780754500000002</v>
      </c>
      <c r="P201" s="39">
        <v>4.78140331</v>
      </c>
      <c r="Q201" s="39"/>
      <c r="R201" s="39">
        <f t="shared" si="6"/>
        <v>-1.3217421699999998</v>
      </c>
      <c r="S201" s="39">
        <f t="shared" si="7"/>
        <v>-1.8917755500000002</v>
      </c>
      <c r="T201" s="39">
        <f t="shared" si="8"/>
        <v>-3.04894569</v>
      </c>
    </row>
    <row r="202" spans="8:20" ht="15" customHeight="1" x14ac:dyDescent="0.25">
      <c r="H202" s="37">
        <v>622</v>
      </c>
      <c r="I202" s="41" t="s">
        <v>1129</v>
      </c>
      <c r="J202" s="39">
        <v>1.827836</v>
      </c>
      <c r="K202" s="39">
        <v>2.8231649999999999</v>
      </c>
      <c r="L202" s="39">
        <v>3.9741960000000001</v>
      </c>
      <c r="M202" s="39"/>
      <c r="N202" s="39">
        <v>0.50259538000000004</v>
      </c>
      <c r="O202" s="39">
        <v>0.98898224000000001</v>
      </c>
      <c r="P202" s="39">
        <v>1.4989623999999999</v>
      </c>
      <c r="Q202" s="39"/>
      <c r="R202" s="39">
        <f t="shared" si="6"/>
        <v>-1.32524062</v>
      </c>
      <c r="S202" s="39">
        <f t="shared" si="7"/>
        <v>-1.83418276</v>
      </c>
      <c r="T202" s="39">
        <f t="shared" si="8"/>
        <v>-2.4752336000000001</v>
      </c>
    </row>
    <row r="203" spans="8:20" ht="15" customHeight="1" x14ac:dyDescent="0.25">
      <c r="H203" s="37">
        <v>623</v>
      </c>
      <c r="I203" s="41" t="s">
        <v>1128</v>
      </c>
      <c r="J203" s="39">
        <v>2.1248079999999998</v>
      </c>
      <c r="K203" s="39">
        <v>3.521633</v>
      </c>
      <c r="L203" s="39">
        <v>5.0552700000000002</v>
      </c>
      <c r="M203" s="39"/>
      <c r="N203" s="39">
        <v>0.65555423999999995</v>
      </c>
      <c r="O203" s="39">
        <v>1.38425639</v>
      </c>
      <c r="P203" s="39">
        <v>1.9714209700000001</v>
      </c>
      <c r="Q203" s="39"/>
      <c r="R203" s="39">
        <f t="shared" ref="R203:R266" si="9">+N203-J203</f>
        <v>-1.46925376</v>
      </c>
      <c r="S203" s="39">
        <f t="shared" ref="S203:S266" si="10">+O203-K203</f>
        <v>-2.13737661</v>
      </c>
      <c r="T203" s="39">
        <f t="shared" ref="T203:T266" si="11">+P203-L203</f>
        <v>-3.0838490300000001</v>
      </c>
    </row>
    <row r="204" spans="8:20" ht="15" customHeight="1" x14ac:dyDescent="0.25">
      <c r="H204" s="37">
        <v>630</v>
      </c>
      <c r="I204" s="41" t="s">
        <v>1127</v>
      </c>
      <c r="J204" s="39">
        <v>1.528886</v>
      </c>
      <c r="K204" s="39">
        <v>2.6893039999999999</v>
      </c>
      <c r="L204" s="39">
        <v>4.0014640000000004</v>
      </c>
      <c r="M204" s="39"/>
      <c r="N204" s="39">
        <v>1.09901235</v>
      </c>
      <c r="O204" s="39">
        <v>2.5544886299999998</v>
      </c>
      <c r="P204" s="39">
        <v>3.6889195900000007</v>
      </c>
      <c r="Q204" s="39"/>
      <c r="R204" s="39">
        <f t="shared" si="9"/>
        <v>-0.42987365</v>
      </c>
      <c r="S204" s="39">
        <f t="shared" si="10"/>
        <v>-0.1348153700000001</v>
      </c>
      <c r="T204" s="39">
        <f t="shared" si="11"/>
        <v>-0.31254440999999966</v>
      </c>
    </row>
    <row r="205" spans="8:20" ht="15" customHeight="1" x14ac:dyDescent="0.25">
      <c r="H205" s="37">
        <v>631</v>
      </c>
      <c r="I205" s="41" t="s">
        <v>1126</v>
      </c>
      <c r="J205" s="39">
        <v>7.6661650000000003</v>
      </c>
      <c r="K205" s="39">
        <v>71.124274999999997</v>
      </c>
      <c r="L205" s="39">
        <v>135.00718900000001</v>
      </c>
      <c r="M205" s="39"/>
      <c r="N205" s="39">
        <v>166.30856306000001</v>
      </c>
      <c r="O205" s="39">
        <v>174.29059861000002</v>
      </c>
      <c r="P205" s="39">
        <v>232.69258908</v>
      </c>
      <c r="Q205" s="39"/>
      <c r="R205" s="39">
        <f t="shared" si="9"/>
        <v>158.64239806</v>
      </c>
      <c r="S205" s="39">
        <f t="shared" si="10"/>
        <v>103.16632361000002</v>
      </c>
      <c r="T205" s="39">
        <f t="shared" si="11"/>
        <v>97.685400079999994</v>
      </c>
    </row>
    <row r="206" spans="8:20" ht="30" customHeight="1" x14ac:dyDescent="0.25">
      <c r="H206" s="37">
        <v>632</v>
      </c>
      <c r="I206" s="41" t="s">
        <v>1125</v>
      </c>
      <c r="J206" s="39">
        <v>6.9585030000000003</v>
      </c>
      <c r="K206" s="39">
        <v>13.885838</v>
      </c>
      <c r="L206" s="39">
        <v>21.326658999999999</v>
      </c>
      <c r="M206" s="39"/>
      <c r="N206" s="39">
        <v>3.8824074700000004</v>
      </c>
      <c r="O206" s="39">
        <v>8.1358134599999996</v>
      </c>
      <c r="P206" s="39">
        <v>12.791476060000001</v>
      </c>
      <c r="Q206" s="39"/>
      <c r="R206" s="39">
        <f t="shared" si="9"/>
        <v>-3.0760955299999999</v>
      </c>
      <c r="S206" s="39">
        <f t="shared" si="10"/>
        <v>-5.7500245400000001</v>
      </c>
      <c r="T206" s="39">
        <f t="shared" si="11"/>
        <v>-8.5351829399999986</v>
      </c>
    </row>
    <row r="207" spans="8:20" ht="15" customHeight="1" x14ac:dyDescent="0.25">
      <c r="H207" s="37">
        <v>640</v>
      </c>
      <c r="I207" s="41" t="s">
        <v>1124</v>
      </c>
      <c r="J207" s="39">
        <v>2.2999740000000002</v>
      </c>
      <c r="K207" s="39">
        <v>4.2401749999999998</v>
      </c>
      <c r="L207" s="39">
        <v>6.4182689999999996</v>
      </c>
      <c r="M207" s="39"/>
      <c r="N207" s="39">
        <v>1.8570449499999999</v>
      </c>
      <c r="O207" s="39">
        <v>3.7686017399999998</v>
      </c>
      <c r="P207" s="39">
        <v>5.8795995200000002</v>
      </c>
      <c r="Q207" s="39"/>
      <c r="R207" s="39">
        <f t="shared" si="9"/>
        <v>-0.44292905000000027</v>
      </c>
      <c r="S207" s="39">
        <f t="shared" si="10"/>
        <v>-0.47157325999999999</v>
      </c>
      <c r="T207" s="39">
        <f t="shared" si="11"/>
        <v>-0.53866947999999937</v>
      </c>
    </row>
    <row r="208" spans="8:20" ht="15" customHeight="1" x14ac:dyDescent="0.25">
      <c r="H208" s="37">
        <v>641</v>
      </c>
      <c r="I208" s="41" t="s">
        <v>509</v>
      </c>
      <c r="J208" s="39">
        <v>3.4524780000000002</v>
      </c>
      <c r="K208" s="39">
        <v>6.5521180000000001</v>
      </c>
      <c r="L208" s="39">
        <v>10.039023</v>
      </c>
      <c r="M208" s="39"/>
      <c r="N208" s="39">
        <v>2.80919045</v>
      </c>
      <c r="O208" s="39">
        <v>5.2898674400000001</v>
      </c>
      <c r="P208" s="39">
        <v>8.5947423300000008</v>
      </c>
      <c r="Q208" s="39"/>
      <c r="R208" s="39">
        <f t="shared" si="9"/>
        <v>-0.64328755000000015</v>
      </c>
      <c r="S208" s="39">
        <f t="shared" si="10"/>
        <v>-1.26225056</v>
      </c>
      <c r="T208" s="39">
        <f t="shared" si="11"/>
        <v>-1.4442806699999995</v>
      </c>
    </row>
    <row r="209" spans="8:20" ht="15" customHeight="1" x14ac:dyDescent="0.25">
      <c r="H209" s="37">
        <v>642</v>
      </c>
      <c r="I209" s="41" t="s">
        <v>1123</v>
      </c>
      <c r="J209" s="39">
        <v>3.3491780000000002</v>
      </c>
      <c r="K209" s="39">
        <v>6.5009480000000002</v>
      </c>
      <c r="L209" s="39">
        <v>10.211644</v>
      </c>
      <c r="M209" s="39"/>
      <c r="N209" s="39">
        <v>2.4719808100000003</v>
      </c>
      <c r="O209" s="39">
        <v>4.9768351200000005</v>
      </c>
      <c r="P209" s="39">
        <v>7.4409887900000005</v>
      </c>
      <c r="Q209" s="39"/>
      <c r="R209" s="39">
        <f t="shared" si="9"/>
        <v>-0.87719718999999996</v>
      </c>
      <c r="S209" s="39">
        <f t="shared" si="10"/>
        <v>-1.5241128799999997</v>
      </c>
      <c r="T209" s="39">
        <f t="shared" si="11"/>
        <v>-2.7706552099999993</v>
      </c>
    </row>
    <row r="210" spans="8:20" ht="15" customHeight="1" x14ac:dyDescent="0.25">
      <c r="H210" s="37">
        <v>650</v>
      </c>
      <c r="I210" s="41" t="s">
        <v>1122</v>
      </c>
      <c r="J210" s="39">
        <v>0.90376800000000002</v>
      </c>
      <c r="K210" s="39">
        <v>1.419815</v>
      </c>
      <c r="L210" s="39">
        <v>2.02529</v>
      </c>
      <c r="M210" s="39"/>
      <c r="N210" s="39">
        <v>0.24396639000000001</v>
      </c>
      <c r="O210" s="39">
        <v>0.47062390000000004</v>
      </c>
      <c r="P210" s="39">
        <v>0.74617235999999998</v>
      </c>
      <c r="Q210" s="39"/>
      <c r="R210" s="39">
        <f t="shared" si="9"/>
        <v>-0.65980161000000004</v>
      </c>
      <c r="S210" s="39">
        <f t="shared" si="10"/>
        <v>-0.94919109999999995</v>
      </c>
      <c r="T210" s="39">
        <f t="shared" si="11"/>
        <v>-1.2791176399999999</v>
      </c>
    </row>
    <row r="211" spans="8:20" ht="15" customHeight="1" x14ac:dyDescent="0.25">
      <c r="H211" s="37">
        <v>651</v>
      </c>
      <c r="I211" s="41" t="s">
        <v>1121</v>
      </c>
      <c r="J211" s="39">
        <v>2.4363999999999999</v>
      </c>
      <c r="K211" s="39">
        <v>4.3894799999999998</v>
      </c>
      <c r="L211" s="39">
        <v>6.623151</v>
      </c>
      <c r="M211" s="39"/>
      <c r="N211" s="39">
        <v>1.33701469</v>
      </c>
      <c r="O211" s="39">
        <v>2.7170814900000004</v>
      </c>
      <c r="P211" s="39">
        <v>4.3257535999999996</v>
      </c>
      <c r="Q211" s="39"/>
      <c r="R211" s="39">
        <f t="shared" si="9"/>
        <v>-1.0993853099999999</v>
      </c>
      <c r="S211" s="39">
        <f t="shared" si="10"/>
        <v>-1.6723985099999994</v>
      </c>
      <c r="T211" s="39">
        <f t="shared" si="11"/>
        <v>-2.2973974000000004</v>
      </c>
    </row>
    <row r="212" spans="8:20" ht="30" customHeight="1" x14ac:dyDescent="0.25">
      <c r="H212" s="37">
        <v>652</v>
      </c>
      <c r="I212" s="41" t="s">
        <v>1120</v>
      </c>
      <c r="J212" s="39">
        <v>2.5717560000000002</v>
      </c>
      <c r="K212" s="39">
        <v>4.55098</v>
      </c>
      <c r="L212" s="39">
        <v>6.76722</v>
      </c>
      <c r="M212" s="39"/>
      <c r="N212" s="39">
        <v>1.7541310700000001</v>
      </c>
      <c r="O212" s="39">
        <v>3.5808821600000003</v>
      </c>
      <c r="P212" s="39">
        <v>5.5052722000000003</v>
      </c>
      <c r="Q212" s="39"/>
      <c r="R212" s="39">
        <f t="shared" si="9"/>
        <v>-0.81762493000000003</v>
      </c>
      <c r="S212" s="39">
        <f t="shared" si="10"/>
        <v>-0.97009783999999977</v>
      </c>
      <c r="T212" s="39">
        <f t="shared" si="11"/>
        <v>-1.2619477999999997</v>
      </c>
    </row>
    <row r="213" spans="8:20" ht="15" customHeight="1" x14ac:dyDescent="0.25">
      <c r="H213" s="37">
        <v>700</v>
      </c>
      <c r="I213" s="41" t="s">
        <v>1119</v>
      </c>
      <c r="J213" s="39">
        <v>2.037779</v>
      </c>
      <c r="K213" s="39">
        <v>3.73306</v>
      </c>
      <c r="L213" s="39">
        <v>5.5486940000000002</v>
      </c>
      <c r="M213" s="39"/>
      <c r="N213" s="39">
        <v>1.72634102</v>
      </c>
      <c r="O213" s="39">
        <v>3.224489880000001</v>
      </c>
      <c r="P213" s="39">
        <v>5.0738347799999994</v>
      </c>
      <c r="Q213" s="39"/>
      <c r="R213" s="39">
        <f t="shared" si="9"/>
        <v>-0.31143798</v>
      </c>
      <c r="S213" s="39">
        <f t="shared" si="10"/>
        <v>-0.50857011999999902</v>
      </c>
      <c r="T213" s="39">
        <f t="shared" si="11"/>
        <v>-0.4748592200000008</v>
      </c>
    </row>
    <row r="214" spans="8:20" ht="15" customHeight="1" x14ac:dyDescent="0.25">
      <c r="H214" s="37">
        <v>710</v>
      </c>
      <c r="I214" s="41" t="s">
        <v>1118</v>
      </c>
      <c r="J214" s="39">
        <v>8.2123329999999992</v>
      </c>
      <c r="K214" s="39">
        <v>18.127680000000002</v>
      </c>
      <c r="L214" s="39">
        <v>30.167829999999999</v>
      </c>
      <c r="M214" s="39"/>
      <c r="N214" s="39">
        <v>4.7142076799999995</v>
      </c>
      <c r="O214" s="39">
        <v>15.304436059999999</v>
      </c>
      <c r="P214" s="39">
        <v>27.668029370000006</v>
      </c>
      <c r="Q214" s="39"/>
      <c r="R214" s="39">
        <f t="shared" si="9"/>
        <v>-3.4981253199999998</v>
      </c>
      <c r="S214" s="39">
        <f t="shared" si="10"/>
        <v>-2.8232439400000029</v>
      </c>
      <c r="T214" s="39">
        <f t="shared" si="11"/>
        <v>-2.4998006299999922</v>
      </c>
    </row>
    <row r="215" spans="8:20" ht="15" customHeight="1" x14ac:dyDescent="0.25">
      <c r="H215" s="37">
        <v>711</v>
      </c>
      <c r="I215" s="41" t="s">
        <v>1117</v>
      </c>
      <c r="J215" s="39">
        <v>1.720763</v>
      </c>
      <c r="K215" s="39">
        <v>2.7091219999999998</v>
      </c>
      <c r="L215" s="39">
        <v>3.9554649999999998</v>
      </c>
      <c r="M215" s="39"/>
      <c r="N215" s="39">
        <v>0.84703569999999995</v>
      </c>
      <c r="O215" s="39">
        <v>1.65480933</v>
      </c>
      <c r="P215" s="39">
        <v>2.54072846</v>
      </c>
      <c r="Q215" s="39"/>
      <c r="R215" s="39">
        <f t="shared" si="9"/>
        <v>-0.8737273000000001</v>
      </c>
      <c r="S215" s="39">
        <f t="shared" si="10"/>
        <v>-1.0543126699999998</v>
      </c>
      <c r="T215" s="39">
        <f t="shared" si="11"/>
        <v>-1.4147365399999998</v>
      </c>
    </row>
    <row r="216" spans="8:20" ht="15" customHeight="1" x14ac:dyDescent="0.25">
      <c r="H216" s="37">
        <v>712</v>
      </c>
      <c r="I216" s="41" t="s">
        <v>1116</v>
      </c>
      <c r="J216" s="39">
        <v>2.8056239999999999</v>
      </c>
      <c r="K216" s="39">
        <v>3.9565049999999999</v>
      </c>
      <c r="L216" s="39">
        <v>5.6246049999999999</v>
      </c>
      <c r="M216" s="39"/>
      <c r="N216" s="39">
        <v>0.91997764000000004</v>
      </c>
      <c r="O216" s="39">
        <v>1.8175045900000004</v>
      </c>
      <c r="P216" s="39">
        <v>2.76698902</v>
      </c>
      <c r="Q216" s="39"/>
      <c r="R216" s="39">
        <f t="shared" si="9"/>
        <v>-1.88564636</v>
      </c>
      <c r="S216" s="39">
        <f t="shared" si="10"/>
        <v>-2.1390004099999995</v>
      </c>
      <c r="T216" s="39">
        <f t="shared" si="11"/>
        <v>-2.8576159799999998</v>
      </c>
    </row>
    <row r="217" spans="8:20" ht="15" customHeight="1" x14ac:dyDescent="0.25">
      <c r="H217" s="37">
        <v>800</v>
      </c>
      <c r="I217" s="41" t="s">
        <v>20</v>
      </c>
      <c r="J217" s="39">
        <v>23.334264999999998</v>
      </c>
      <c r="K217" s="39">
        <v>46.170830000000002</v>
      </c>
      <c r="L217" s="39">
        <v>69.217836000000005</v>
      </c>
      <c r="M217" s="39"/>
      <c r="N217" s="39">
        <v>2.6130709199999997</v>
      </c>
      <c r="O217" s="39">
        <v>6.1045245100000001</v>
      </c>
      <c r="P217" s="39">
        <v>10.96314559</v>
      </c>
      <c r="Q217" s="39"/>
      <c r="R217" s="39">
        <f t="shared" si="9"/>
        <v>-20.72119408</v>
      </c>
      <c r="S217" s="39">
        <f t="shared" si="10"/>
        <v>-40.066305490000005</v>
      </c>
      <c r="T217" s="39">
        <f t="shared" si="11"/>
        <v>-58.254690410000009</v>
      </c>
    </row>
    <row r="218" spans="8:20" ht="15" customHeight="1" x14ac:dyDescent="0.25">
      <c r="H218" s="37">
        <v>810</v>
      </c>
      <c r="I218" s="41" t="s">
        <v>95</v>
      </c>
      <c r="J218" s="39">
        <v>15.414064</v>
      </c>
      <c r="K218" s="39">
        <v>27.248811</v>
      </c>
      <c r="L218" s="39">
        <v>40.547877999999997</v>
      </c>
      <c r="M218" s="39"/>
      <c r="N218" s="39">
        <v>7.6732507800000009</v>
      </c>
      <c r="O218" s="39">
        <v>16.326286399999997</v>
      </c>
      <c r="P218" s="39">
        <v>25.876266089999991</v>
      </c>
      <c r="Q218" s="39"/>
      <c r="R218" s="39">
        <f t="shared" si="9"/>
        <v>-7.7408132199999988</v>
      </c>
      <c r="S218" s="39">
        <f t="shared" si="10"/>
        <v>-10.922524600000003</v>
      </c>
      <c r="T218" s="39">
        <f t="shared" si="11"/>
        <v>-14.671611910000006</v>
      </c>
    </row>
    <row r="219" spans="8:20" ht="15" customHeight="1" x14ac:dyDescent="0.25">
      <c r="H219" s="37">
        <v>811</v>
      </c>
      <c r="I219" s="41" t="s">
        <v>93</v>
      </c>
      <c r="J219" s="39">
        <v>14.439909</v>
      </c>
      <c r="K219" s="39">
        <v>27.956188000000001</v>
      </c>
      <c r="L219" s="39">
        <v>42.017336</v>
      </c>
      <c r="M219" s="39"/>
      <c r="N219" s="39">
        <v>17.734414269999998</v>
      </c>
      <c r="O219" s="39">
        <v>23.537194600000003</v>
      </c>
      <c r="P219" s="39">
        <v>29.23790404</v>
      </c>
      <c r="Q219" s="39"/>
      <c r="R219" s="39">
        <f t="shared" si="9"/>
        <v>3.2945052699999984</v>
      </c>
      <c r="S219" s="39">
        <f t="shared" si="10"/>
        <v>-4.418993399999998</v>
      </c>
      <c r="T219" s="39">
        <f t="shared" si="11"/>
        <v>-12.77943196</v>
      </c>
    </row>
    <row r="220" spans="8:20" ht="30" customHeight="1" x14ac:dyDescent="0.25">
      <c r="H220" s="37">
        <v>812</v>
      </c>
      <c r="I220" s="41" t="s">
        <v>92</v>
      </c>
      <c r="J220" s="39">
        <v>14.190808000000001</v>
      </c>
      <c r="K220" s="39">
        <v>23.378695</v>
      </c>
      <c r="L220" s="39">
        <v>35.315980000000003</v>
      </c>
      <c r="M220" s="39"/>
      <c r="N220" s="39">
        <v>9.6964174099999987</v>
      </c>
      <c r="O220" s="39">
        <v>37.534186320000003</v>
      </c>
      <c r="P220" s="39">
        <v>61.579423979999994</v>
      </c>
      <c r="Q220" s="39"/>
      <c r="R220" s="39">
        <f t="shared" si="9"/>
        <v>-4.4943905900000019</v>
      </c>
      <c r="S220" s="39">
        <f t="shared" si="10"/>
        <v>14.155491320000003</v>
      </c>
      <c r="T220" s="39">
        <f t="shared" si="11"/>
        <v>26.263443979999991</v>
      </c>
    </row>
    <row r="221" spans="8:20" ht="30" customHeight="1" x14ac:dyDescent="0.25">
      <c r="H221" s="37">
        <v>813</v>
      </c>
      <c r="I221" s="41" t="s">
        <v>182</v>
      </c>
      <c r="J221" s="39">
        <v>12.057785000000001</v>
      </c>
      <c r="K221" s="39">
        <v>16.411771000000002</v>
      </c>
      <c r="L221" s="39">
        <v>21.143657000000001</v>
      </c>
      <c r="M221" s="39"/>
      <c r="N221" s="39">
        <v>3.5085970400000002</v>
      </c>
      <c r="O221" s="39">
        <v>14.949997590000002</v>
      </c>
      <c r="P221" s="39">
        <v>21.913708329999995</v>
      </c>
      <c r="Q221" s="39"/>
      <c r="R221" s="39">
        <f t="shared" si="9"/>
        <v>-8.5491879600000011</v>
      </c>
      <c r="S221" s="39">
        <f t="shared" si="10"/>
        <v>-1.4617734099999993</v>
      </c>
      <c r="T221" s="39">
        <f t="shared" si="11"/>
        <v>0.77005132999999404</v>
      </c>
    </row>
    <row r="222" spans="8:20" ht="30" customHeight="1" x14ac:dyDescent="0.25">
      <c r="H222" s="37">
        <v>814</v>
      </c>
      <c r="I222" s="41" t="s">
        <v>1115</v>
      </c>
      <c r="J222" s="39">
        <v>3.7482220000000002</v>
      </c>
      <c r="K222" s="39">
        <v>7.1539910000000004</v>
      </c>
      <c r="L222" s="39">
        <v>10.899697</v>
      </c>
      <c r="M222" s="39"/>
      <c r="N222" s="39">
        <v>2.7061881200000006</v>
      </c>
      <c r="O222" s="39">
        <v>5.2902520499999994</v>
      </c>
      <c r="P222" s="39">
        <v>8.7240915499999989</v>
      </c>
      <c r="Q222" s="39"/>
      <c r="R222" s="39">
        <f t="shared" si="9"/>
        <v>-1.0420338799999995</v>
      </c>
      <c r="S222" s="39">
        <f t="shared" si="10"/>
        <v>-1.863738950000001</v>
      </c>
      <c r="T222" s="39">
        <f t="shared" si="11"/>
        <v>-2.1756054500000008</v>
      </c>
    </row>
    <row r="223" spans="8:20" ht="15" customHeight="1" x14ac:dyDescent="0.25">
      <c r="H223" s="37">
        <v>900</v>
      </c>
      <c r="I223" s="41" t="s">
        <v>1114</v>
      </c>
      <c r="J223" s="39">
        <v>1.911348</v>
      </c>
      <c r="K223" s="39">
        <v>3.2649430000000002</v>
      </c>
      <c r="L223" s="39">
        <v>4.7647570000000004</v>
      </c>
      <c r="M223" s="39"/>
      <c r="N223" s="39">
        <v>1.4408522699999999</v>
      </c>
      <c r="O223" s="39">
        <v>2.9478932599999998</v>
      </c>
      <c r="P223" s="39">
        <v>4.4134927599999996</v>
      </c>
      <c r="Q223" s="39"/>
      <c r="R223" s="39">
        <f t="shared" si="9"/>
        <v>-0.47049573000000011</v>
      </c>
      <c r="S223" s="39">
        <f t="shared" si="10"/>
        <v>-0.3170497400000003</v>
      </c>
      <c r="T223" s="39">
        <f t="shared" si="11"/>
        <v>-0.35126424000000078</v>
      </c>
    </row>
    <row r="224" spans="8:20" ht="15" customHeight="1" x14ac:dyDescent="0.25">
      <c r="H224" s="37">
        <v>911</v>
      </c>
      <c r="I224" s="41" t="s">
        <v>1113</v>
      </c>
      <c r="J224" s="39">
        <v>1.7830779999999999</v>
      </c>
      <c r="K224" s="39">
        <v>3.6375730000000002</v>
      </c>
      <c r="L224" s="39">
        <v>6.0553119999999998</v>
      </c>
      <c r="M224" s="39"/>
      <c r="N224" s="39">
        <v>1.91239526</v>
      </c>
      <c r="O224" s="39">
        <v>4.44692519</v>
      </c>
      <c r="P224" s="39">
        <v>7.0854609599999998</v>
      </c>
      <c r="Q224" s="39"/>
      <c r="R224" s="39">
        <f t="shared" si="9"/>
        <v>0.1293172600000001</v>
      </c>
      <c r="S224" s="39">
        <f t="shared" si="10"/>
        <v>0.8093521899999998</v>
      </c>
      <c r="T224" s="39">
        <f t="shared" si="11"/>
        <v>1.03014896</v>
      </c>
    </row>
    <row r="225" spans="7:20" ht="30" customHeight="1" x14ac:dyDescent="0.25">
      <c r="H225" s="37">
        <v>913</v>
      </c>
      <c r="I225" s="41" t="s">
        <v>1112</v>
      </c>
      <c r="J225" s="39">
        <v>2.9771519999999998</v>
      </c>
      <c r="K225" s="39">
        <v>5.3704289999999997</v>
      </c>
      <c r="L225" s="39">
        <v>8.4412109999999991</v>
      </c>
      <c r="M225" s="39"/>
      <c r="N225" s="39">
        <v>2.08769508</v>
      </c>
      <c r="O225" s="39">
        <v>4.5094715999999995</v>
      </c>
      <c r="P225" s="39">
        <v>6.53417212</v>
      </c>
      <c r="Q225" s="39"/>
      <c r="R225" s="39">
        <f t="shared" si="9"/>
        <v>-0.88945691999999976</v>
      </c>
      <c r="S225" s="39">
        <f t="shared" si="10"/>
        <v>-0.86095740000000021</v>
      </c>
      <c r="T225" s="39">
        <f t="shared" si="11"/>
        <v>-1.9070388799999991</v>
      </c>
    </row>
    <row r="226" spans="7:20" ht="30" customHeight="1" x14ac:dyDescent="0.25">
      <c r="H226" s="37">
        <v>914</v>
      </c>
      <c r="I226" s="41" t="s">
        <v>1111</v>
      </c>
      <c r="J226" s="39">
        <v>2.823474</v>
      </c>
      <c r="K226" s="39">
        <v>5.3644470000000002</v>
      </c>
      <c r="L226" s="39">
        <v>8.2470909999999993</v>
      </c>
      <c r="M226" s="39"/>
      <c r="N226" s="39">
        <v>2.49424183</v>
      </c>
      <c r="O226" s="39">
        <v>4.8580448400000007</v>
      </c>
      <c r="P226" s="39">
        <v>7.32280803</v>
      </c>
      <c r="Q226" s="39"/>
      <c r="R226" s="39">
        <f t="shared" si="9"/>
        <v>-0.32923217000000005</v>
      </c>
      <c r="S226" s="39">
        <f t="shared" si="10"/>
        <v>-0.50640215999999949</v>
      </c>
      <c r="T226" s="39">
        <f t="shared" si="11"/>
        <v>-0.92428296999999926</v>
      </c>
    </row>
    <row r="227" spans="7:20" ht="15" customHeight="1" x14ac:dyDescent="0.25">
      <c r="G227" s="35" t="s">
        <v>19</v>
      </c>
      <c r="H227" s="35"/>
      <c r="I227" s="35"/>
      <c r="J227" s="36">
        <v>1831.478818</v>
      </c>
      <c r="K227" s="36">
        <v>4261.1858050000001</v>
      </c>
      <c r="L227" s="36">
        <v>7194.5109560000001</v>
      </c>
      <c r="M227" s="36"/>
      <c r="N227" s="36">
        <v>1777.888498</v>
      </c>
      <c r="O227" s="36">
        <v>5195.4236962600016</v>
      </c>
      <c r="P227" s="36">
        <v>8660.8084838499999</v>
      </c>
      <c r="Q227" s="36"/>
      <c r="R227" s="36">
        <f t="shared" si="9"/>
        <v>-53.59032000000002</v>
      </c>
      <c r="S227" s="36">
        <f t="shared" si="10"/>
        <v>934.23789126000156</v>
      </c>
      <c r="T227" s="36">
        <f t="shared" si="11"/>
        <v>1466.2975278499998</v>
      </c>
    </row>
    <row r="228" spans="7:20" ht="30" customHeight="1" x14ac:dyDescent="0.25">
      <c r="H228" s="34" t="s">
        <v>91</v>
      </c>
      <c r="I228" s="40" t="s">
        <v>1110</v>
      </c>
      <c r="J228" s="36">
        <v>2.169009</v>
      </c>
      <c r="K228" s="36">
        <v>4.5791199999999996</v>
      </c>
      <c r="L228" s="36">
        <v>7.3179639999999999</v>
      </c>
      <c r="M228" s="36"/>
      <c r="N228" s="36">
        <v>2.28790732</v>
      </c>
      <c r="O228" s="36">
        <v>4.8750114300000007</v>
      </c>
      <c r="P228" s="36">
        <v>7.4793930100000008</v>
      </c>
      <c r="Q228" s="36"/>
      <c r="R228" s="36">
        <f t="shared" si="9"/>
        <v>0.11889832</v>
      </c>
      <c r="S228" s="36">
        <f t="shared" si="10"/>
        <v>0.29589143000000107</v>
      </c>
      <c r="T228" s="36">
        <f t="shared" si="11"/>
        <v>0.16142901000000087</v>
      </c>
    </row>
    <row r="229" spans="7:20" ht="15.75" customHeight="1" x14ac:dyDescent="0.25">
      <c r="H229" s="37" t="s">
        <v>170</v>
      </c>
      <c r="I229" s="41" t="s">
        <v>1109</v>
      </c>
      <c r="J229" s="39">
        <v>269.68018000000001</v>
      </c>
      <c r="K229" s="39">
        <v>1055.5242579999999</v>
      </c>
      <c r="L229" s="39">
        <v>1899.165659</v>
      </c>
      <c r="M229" s="39"/>
      <c r="N229" s="39">
        <v>184.40924880999998</v>
      </c>
      <c r="O229" s="39">
        <v>1204.5540514299996</v>
      </c>
      <c r="P229" s="39">
        <v>2203.57727243</v>
      </c>
      <c r="Q229" s="39"/>
      <c r="R229" s="39">
        <f t="shared" si="9"/>
        <v>-85.270931190000027</v>
      </c>
      <c r="S229" s="39">
        <f t="shared" si="10"/>
        <v>149.0297934299997</v>
      </c>
      <c r="T229" s="39">
        <f t="shared" si="11"/>
        <v>304.41161342999999</v>
      </c>
    </row>
    <row r="230" spans="7:20" ht="15.75" customHeight="1" x14ac:dyDescent="0.25">
      <c r="H230" s="37" t="s">
        <v>368</v>
      </c>
      <c r="I230" s="41" t="s">
        <v>1108</v>
      </c>
      <c r="J230" s="39">
        <v>17.420307000000001</v>
      </c>
      <c r="K230" s="39">
        <v>34.565027999999998</v>
      </c>
      <c r="L230" s="39">
        <v>53.435515000000002</v>
      </c>
      <c r="M230" s="39"/>
      <c r="N230" s="39">
        <v>21.435717629999999</v>
      </c>
      <c r="O230" s="39">
        <v>42.62188562</v>
      </c>
      <c r="P230" s="39">
        <v>65.962135880000005</v>
      </c>
      <c r="Q230" s="39"/>
      <c r="R230" s="39">
        <f t="shared" si="9"/>
        <v>4.0154106299999981</v>
      </c>
      <c r="S230" s="39">
        <f t="shared" si="10"/>
        <v>8.0568576200000024</v>
      </c>
      <c r="T230" s="39">
        <f t="shared" si="11"/>
        <v>12.526620880000003</v>
      </c>
    </row>
    <row r="231" spans="7:20" ht="15.75" customHeight="1" x14ac:dyDescent="0.25">
      <c r="H231" s="37" t="s">
        <v>168</v>
      </c>
      <c r="I231" s="41" t="s">
        <v>1107</v>
      </c>
      <c r="J231" s="39">
        <v>2.6766369999999999</v>
      </c>
      <c r="K231" s="39">
        <v>5.9740840000000004</v>
      </c>
      <c r="L231" s="39">
        <v>10.057198</v>
      </c>
      <c r="M231" s="39"/>
      <c r="N231" s="39">
        <v>2.88295082</v>
      </c>
      <c r="O231" s="39">
        <v>5.9082977000000003</v>
      </c>
      <c r="P231" s="39">
        <v>9.7461852899999979</v>
      </c>
      <c r="Q231" s="39"/>
      <c r="R231" s="39">
        <f t="shared" si="9"/>
        <v>0.20631382000000009</v>
      </c>
      <c r="S231" s="39">
        <f t="shared" si="10"/>
        <v>-6.5786300000000075E-2</v>
      </c>
      <c r="T231" s="39">
        <f t="shared" si="11"/>
        <v>-0.31101271000000175</v>
      </c>
    </row>
    <row r="232" spans="7:20" ht="15.75" customHeight="1" x14ac:dyDescent="0.25">
      <c r="H232" s="37" t="s">
        <v>674</v>
      </c>
      <c r="I232" s="41" t="s">
        <v>1106</v>
      </c>
      <c r="J232" s="39">
        <v>4.1392290000000003</v>
      </c>
      <c r="K232" s="39">
        <v>8.6115969999999997</v>
      </c>
      <c r="L232" s="39">
        <v>13.923337999999999</v>
      </c>
      <c r="M232" s="39"/>
      <c r="N232" s="39">
        <v>3.5600497799999999</v>
      </c>
      <c r="O232" s="39">
        <v>7.4860889200000011</v>
      </c>
      <c r="P232" s="39">
        <v>11.505268290000002</v>
      </c>
      <c r="Q232" s="39"/>
      <c r="R232" s="39">
        <f t="shared" si="9"/>
        <v>-0.57917922000000033</v>
      </c>
      <c r="S232" s="39">
        <f t="shared" si="10"/>
        <v>-1.1255080799999986</v>
      </c>
      <c r="T232" s="39">
        <f t="shared" si="11"/>
        <v>-2.4180697099999975</v>
      </c>
    </row>
    <row r="233" spans="7:20" ht="15.75" customHeight="1" x14ac:dyDescent="0.25">
      <c r="H233" s="37" t="s">
        <v>593</v>
      </c>
      <c r="I233" s="41" t="s">
        <v>1105</v>
      </c>
      <c r="J233" s="39">
        <v>153.964775</v>
      </c>
      <c r="K233" s="39">
        <v>314.11214899999999</v>
      </c>
      <c r="L233" s="39">
        <v>511.54408599999999</v>
      </c>
      <c r="M233" s="39"/>
      <c r="N233" s="39">
        <v>191.10951700999996</v>
      </c>
      <c r="O233" s="39">
        <v>371.36860212999994</v>
      </c>
      <c r="P233" s="39">
        <v>1074.2340591800003</v>
      </c>
      <c r="Q233" s="39"/>
      <c r="R233" s="39">
        <f t="shared" si="9"/>
        <v>37.144742009999959</v>
      </c>
      <c r="S233" s="39">
        <f t="shared" si="10"/>
        <v>57.256453129999954</v>
      </c>
      <c r="T233" s="39">
        <f t="shared" si="11"/>
        <v>562.68997318000027</v>
      </c>
    </row>
    <row r="234" spans="7:20" ht="30" customHeight="1" x14ac:dyDescent="0.25">
      <c r="H234" s="37" t="s">
        <v>671</v>
      </c>
      <c r="I234" s="41" t="s">
        <v>1104</v>
      </c>
      <c r="J234" s="39">
        <v>0</v>
      </c>
      <c r="K234" s="39">
        <v>0</v>
      </c>
      <c r="L234" s="39">
        <v>0</v>
      </c>
      <c r="M234" s="39"/>
      <c r="N234" s="39">
        <v>2.3635E-2</v>
      </c>
      <c r="O234" s="39">
        <v>0.59125833999999999</v>
      </c>
      <c r="P234" s="39">
        <v>7.1056565899999997</v>
      </c>
      <c r="Q234" s="39"/>
      <c r="R234" s="39">
        <f t="shared" si="9"/>
        <v>2.3635E-2</v>
      </c>
      <c r="S234" s="39">
        <f t="shared" si="10"/>
        <v>0.59125833999999999</v>
      </c>
      <c r="T234" s="39">
        <f t="shared" si="11"/>
        <v>7.1056565899999997</v>
      </c>
    </row>
    <row r="235" spans="7:20" ht="15" customHeight="1" x14ac:dyDescent="0.25">
      <c r="H235" s="37" t="s">
        <v>591</v>
      </c>
      <c r="I235" s="41" t="s">
        <v>1103</v>
      </c>
      <c r="J235" s="39">
        <v>118.077484</v>
      </c>
      <c r="K235" s="39">
        <v>232.58149399999999</v>
      </c>
      <c r="L235" s="39">
        <v>350.49203299999999</v>
      </c>
      <c r="M235" s="39"/>
      <c r="N235" s="39">
        <v>113.79804516000002</v>
      </c>
      <c r="O235" s="39">
        <v>218.80724891999998</v>
      </c>
      <c r="P235" s="39">
        <v>328.01464901000008</v>
      </c>
      <c r="Q235" s="39"/>
      <c r="R235" s="39">
        <f t="shared" si="9"/>
        <v>-4.2794388399999832</v>
      </c>
      <c r="S235" s="39">
        <f t="shared" si="10"/>
        <v>-13.774245080000014</v>
      </c>
      <c r="T235" s="39">
        <f t="shared" si="11"/>
        <v>-22.477383989999907</v>
      </c>
    </row>
    <row r="236" spans="7:20" ht="15" customHeight="1" x14ac:dyDescent="0.25">
      <c r="H236" s="37" t="s">
        <v>589</v>
      </c>
      <c r="I236" s="41" t="s">
        <v>1102</v>
      </c>
      <c r="J236" s="39">
        <v>1155.189486</v>
      </c>
      <c r="K236" s="39">
        <v>2379.7827000000002</v>
      </c>
      <c r="L236" s="39">
        <v>3730.3866419999999</v>
      </c>
      <c r="M236" s="39"/>
      <c r="N236" s="39">
        <v>1144.0184841999999</v>
      </c>
      <c r="O236" s="39">
        <v>3089.0362849000007</v>
      </c>
      <c r="P236" s="39">
        <v>4466.1554574100001</v>
      </c>
      <c r="Q236" s="39"/>
      <c r="R236" s="39">
        <f t="shared" si="9"/>
        <v>-11.171001800000113</v>
      </c>
      <c r="S236" s="39">
        <f t="shared" si="10"/>
        <v>709.25358490000053</v>
      </c>
      <c r="T236" s="39">
        <f t="shared" si="11"/>
        <v>735.76881541000012</v>
      </c>
    </row>
    <row r="237" spans="7:20" ht="30" customHeight="1" x14ac:dyDescent="0.25">
      <c r="H237" s="37" t="s">
        <v>587</v>
      </c>
      <c r="I237" s="41" t="s">
        <v>1101</v>
      </c>
      <c r="J237" s="39">
        <v>0.25209799999999999</v>
      </c>
      <c r="K237" s="39">
        <v>0.60053299999999998</v>
      </c>
      <c r="L237" s="39">
        <v>0.999915</v>
      </c>
      <c r="M237" s="39"/>
      <c r="N237" s="39">
        <v>0.26376727</v>
      </c>
      <c r="O237" s="39">
        <v>0.55900098000000009</v>
      </c>
      <c r="P237" s="39">
        <v>0.81611971999999988</v>
      </c>
      <c r="Q237" s="39"/>
      <c r="R237" s="39">
        <f t="shared" si="9"/>
        <v>1.1669270000000009E-2</v>
      </c>
      <c r="S237" s="39">
        <f t="shared" si="10"/>
        <v>-4.1532019999999892E-2</v>
      </c>
      <c r="T237" s="39">
        <f t="shared" si="11"/>
        <v>-0.18379528000000012</v>
      </c>
    </row>
    <row r="238" spans="7:20" ht="30" customHeight="1" x14ac:dyDescent="0.25">
      <c r="H238" s="37" t="s">
        <v>585</v>
      </c>
      <c r="I238" s="41" t="s">
        <v>1100</v>
      </c>
      <c r="J238" s="39">
        <v>1.201913</v>
      </c>
      <c r="K238" s="39">
        <v>2.5201410000000002</v>
      </c>
      <c r="L238" s="39">
        <v>4.0878740000000002</v>
      </c>
      <c r="M238" s="39"/>
      <c r="N238" s="39">
        <v>0.89352476000000003</v>
      </c>
      <c r="O238" s="39">
        <v>2.18045635</v>
      </c>
      <c r="P238" s="39">
        <v>3.3750501800000001</v>
      </c>
      <c r="Q238" s="39"/>
      <c r="R238" s="39">
        <f t="shared" si="9"/>
        <v>-0.30838823999999998</v>
      </c>
      <c r="S238" s="39">
        <f t="shared" si="10"/>
        <v>-0.33968465000000014</v>
      </c>
      <c r="T238" s="39">
        <f t="shared" si="11"/>
        <v>-0.71282382000000011</v>
      </c>
    </row>
    <row r="239" spans="7:20" ht="15" customHeight="1" x14ac:dyDescent="0.25">
      <c r="H239" s="37" t="s">
        <v>583</v>
      </c>
      <c r="I239" s="41" t="s">
        <v>1099</v>
      </c>
      <c r="J239" s="39">
        <v>73.470327999999995</v>
      </c>
      <c r="K239" s="39">
        <v>151.141899</v>
      </c>
      <c r="L239" s="39">
        <v>248.35028600000001</v>
      </c>
      <c r="M239" s="39"/>
      <c r="N239" s="39">
        <v>80.876134790000023</v>
      </c>
      <c r="O239" s="39">
        <v>175.26158938999998</v>
      </c>
      <c r="P239" s="39">
        <v>296.9691831099999</v>
      </c>
      <c r="Q239" s="39"/>
      <c r="R239" s="39">
        <f t="shared" si="9"/>
        <v>7.4058067900000282</v>
      </c>
      <c r="S239" s="39">
        <f t="shared" si="10"/>
        <v>24.119690389999988</v>
      </c>
      <c r="T239" s="39">
        <f t="shared" si="11"/>
        <v>48.618897109999892</v>
      </c>
    </row>
    <row r="240" spans="7:20" ht="30" customHeight="1" x14ac:dyDescent="0.25">
      <c r="H240" s="37" t="s">
        <v>581</v>
      </c>
      <c r="I240" s="41" t="s">
        <v>1098</v>
      </c>
      <c r="J240" s="39">
        <v>3.9836749999999999</v>
      </c>
      <c r="K240" s="39">
        <v>10.757073999999999</v>
      </c>
      <c r="L240" s="39">
        <v>17.868855</v>
      </c>
      <c r="M240" s="39"/>
      <c r="N240" s="39">
        <v>4.0774596699999996</v>
      </c>
      <c r="O240" s="39">
        <v>12.494561179999996</v>
      </c>
      <c r="P240" s="39">
        <v>20.249678070000005</v>
      </c>
      <c r="Q240" s="39"/>
      <c r="R240" s="39">
        <f t="shared" si="9"/>
        <v>9.3784669999999792E-2</v>
      </c>
      <c r="S240" s="39">
        <f t="shared" si="10"/>
        <v>1.7374871799999969</v>
      </c>
      <c r="T240" s="39">
        <f t="shared" si="11"/>
        <v>2.3808230700000053</v>
      </c>
    </row>
    <row r="241" spans="5:20" ht="30" customHeight="1" x14ac:dyDescent="0.25">
      <c r="H241" s="37" t="s">
        <v>573</v>
      </c>
      <c r="I241" s="41" t="s">
        <v>1097</v>
      </c>
      <c r="J241" s="39">
        <v>6.9259269999999997</v>
      </c>
      <c r="K241" s="39">
        <v>13.927987</v>
      </c>
      <c r="L241" s="39">
        <v>21.169377999999998</v>
      </c>
      <c r="M241" s="39"/>
      <c r="N241" s="39">
        <v>4.9679219000000003</v>
      </c>
      <c r="O241" s="39">
        <v>11.393777969999999</v>
      </c>
      <c r="P241" s="39">
        <v>17.32579252</v>
      </c>
      <c r="Q241" s="39"/>
      <c r="R241" s="39">
        <f t="shared" si="9"/>
        <v>-1.9580050999999994</v>
      </c>
      <c r="S241" s="39">
        <f t="shared" si="10"/>
        <v>-2.5342090300000013</v>
      </c>
      <c r="T241" s="39">
        <f t="shared" si="11"/>
        <v>-3.843585479999998</v>
      </c>
    </row>
    <row r="242" spans="5:20" ht="30" customHeight="1" x14ac:dyDescent="0.25">
      <c r="H242" s="37" t="s">
        <v>571</v>
      </c>
      <c r="I242" s="41" t="s">
        <v>1096</v>
      </c>
      <c r="J242" s="39">
        <v>1.9337839999999999</v>
      </c>
      <c r="K242" s="39">
        <v>3.967282</v>
      </c>
      <c r="L242" s="39">
        <v>6.3387019999999996</v>
      </c>
      <c r="M242" s="39"/>
      <c r="N242" s="39">
        <v>2.2791373799999999</v>
      </c>
      <c r="O242" s="39">
        <v>4.5959458399999997</v>
      </c>
      <c r="P242" s="39">
        <v>6.8590399800000004</v>
      </c>
      <c r="Q242" s="39"/>
      <c r="R242" s="39">
        <f t="shared" si="9"/>
        <v>0.34535337999999993</v>
      </c>
      <c r="S242" s="39">
        <f t="shared" si="10"/>
        <v>0.62866383999999975</v>
      </c>
      <c r="T242" s="39">
        <f t="shared" si="11"/>
        <v>0.52033798000000075</v>
      </c>
    </row>
    <row r="243" spans="5:20" ht="30" customHeight="1" x14ac:dyDescent="0.25">
      <c r="H243" s="37" t="s">
        <v>1095</v>
      </c>
      <c r="I243" s="41" t="s">
        <v>1094</v>
      </c>
      <c r="J243" s="39">
        <v>20.393986000000002</v>
      </c>
      <c r="K243" s="39">
        <v>42.540458999999998</v>
      </c>
      <c r="L243" s="39">
        <v>319.37351100000001</v>
      </c>
      <c r="M243" s="39"/>
      <c r="N243" s="39">
        <v>21.004996500000001</v>
      </c>
      <c r="O243" s="39">
        <v>43.689635160000009</v>
      </c>
      <c r="P243" s="39">
        <v>141.43354318000002</v>
      </c>
      <c r="Q243" s="39"/>
      <c r="R243" s="39">
        <f t="shared" si="9"/>
        <v>0.61101049999999901</v>
      </c>
      <c r="S243" s="39">
        <f t="shared" si="10"/>
        <v>1.1491761600000103</v>
      </c>
      <c r="T243" s="39">
        <f t="shared" si="11"/>
        <v>-177.93996781999999</v>
      </c>
    </row>
    <row r="244" spans="5:20" ht="15" customHeight="1" x14ac:dyDescent="0.25">
      <c r="G244" s="35" t="s">
        <v>25</v>
      </c>
      <c r="H244" s="35"/>
      <c r="I244" s="35"/>
      <c r="J244" s="36">
        <v>15.163432</v>
      </c>
      <c r="K244" s="36">
        <v>38.917729000000001</v>
      </c>
      <c r="L244" s="36">
        <v>62.538229000000001</v>
      </c>
      <c r="M244" s="36"/>
      <c r="N244" s="36">
        <v>14.420169819999998</v>
      </c>
      <c r="O244" s="36">
        <v>34.00029679</v>
      </c>
      <c r="P244" s="36">
        <v>60.662225619999994</v>
      </c>
      <c r="Q244" s="36"/>
      <c r="R244" s="36">
        <f t="shared" si="9"/>
        <v>-0.7432621800000021</v>
      </c>
      <c r="S244" s="36">
        <f t="shared" si="10"/>
        <v>-4.9174322100000012</v>
      </c>
      <c r="T244" s="36">
        <f t="shared" si="11"/>
        <v>-1.8760033800000073</v>
      </c>
    </row>
    <row r="245" spans="5:20" ht="15" customHeight="1" x14ac:dyDescent="0.25">
      <c r="H245" s="34" t="s">
        <v>1093</v>
      </c>
      <c r="I245" s="40" t="s">
        <v>1092</v>
      </c>
      <c r="J245" s="36">
        <v>6.3656220000000001</v>
      </c>
      <c r="K245" s="36">
        <v>16.520603999999999</v>
      </c>
      <c r="L245" s="36">
        <v>26.269189000000001</v>
      </c>
      <c r="M245" s="36"/>
      <c r="N245" s="36">
        <v>7.7442871299999991</v>
      </c>
      <c r="O245" s="36">
        <v>17.75896264</v>
      </c>
      <c r="P245" s="36">
        <v>31.334561679999993</v>
      </c>
      <c r="Q245" s="36"/>
      <c r="R245" s="36">
        <f t="shared" si="9"/>
        <v>1.378665129999999</v>
      </c>
      <c r="S245" s="36">
        <f t="shared" si="10"/>
        <v>1.2383586400000013</v>
      </c>
      <c r="T245" s="36">
        <f t="shared" si="11"/>
        <v>5.0653726799999923</v>
      </c>
    </row>
    <row r="246" spans="5:20" ht="15" customHeight="1" x14ac:dyDescent="0.25">
      <c r="H246" s="37" t="s">
        <v>1091</v>
      </c>
      <c r="I246" s="41" t="s">
        <v>1090</v>
      </c>
      <c r="J246" s="39">
        <v>3.8076880000000002</v>
      </c>
      <c r="K246" s="39">
        <v>9.594265</v>
      </c>
      <c r="L246" s="39">
        <v>15.408156</v>
      </c>
      <c r="M246" s="39"/>
      <c r="N246" s="39">
        <v>3.0625931299999998</v>
      </c>
      <c r="O246" s="39">
        <v>6.9786354499999996</v>
      </c>
      <c r="P246" s="39">
        <v>12.932129810000003</v>
      </c>
      <c r="Q246" s="39"/>
      <c r="R246" s="39">
        <f t="shared" si="9"/>
        <v>-0.74509487000000041</v>
      </c>
      <c r="S246" s="39">
        <f t="shared" si="10"/>
        <v>-2.6156295500000004</v>
      </c>
      <c r="T246" s="39">
        <f t="shared" si="11"/>
        <v>-2.4760261899999971</v>
      </c>
    </row>
    <row r="247" spans="5:20" ht="15" customHeight="1" x14ac:dyDescent="0.25">
      <c r="H247" s="37" t="s">
        <v>1089</v>
      </c>
      <c r="I247" s="41" t="s">
        <v>1088</v>
      </c>
      <c r="J247" s="39">
        <v>4.9901220000000004</v>
      </c>
      <c r="K247" s="39">
        <v>12.802860000000001</v>
      </c>
      <c r="L247" s="39">
        <v>20.860883999999999</v>
      </c>
      <c r="M247" s="39"/>
      <c r="N247" s="39">
        <v>3.6132895600000006</v>
      </c>
      <c r="O247" s="39">
        <v>9.2626987000000014</v>
      </c>
      <c r="P247" s="39">
        <v>16.395534130000001</v>
      </c>
      <c r="Q247" s="39"/>
      <c r="R247" s="39">
        <f t="shared" si="9"/>
        <v>-1.3768324399999998</v>
      </c>
      <c r="S247" s="39">
        <f t="shared" si="10"/>
        <v>-3.5401612999999994</v>
      </c>
      <c r="T247" s="39">
        <f t="shared" si="11"/>
        <v>-4.4653498699999972</v>
      </c>
    </row>
    <row r="248" spans="5:20" ht="15.75" customHeight="1" x14ac:dyDescent="0.25">
      <c r="E248" s="46">
        <v>5</v>
      </c>
      <c r="F248" s="42" t="s">
        <v>1087</v>
      </c>
      <c r="G248" s="42"/>
      <c r="H248" s="42"/>
      <c r="I248" s="42"/>
      <c r="J248" s="43">
        <v>410.56383599999998</v>
      </c>
      <c r="K248" s="43">
        <v>801.95710899999995</v>
      </c>
      <c r="L248" s="43">
        <v>1194.862762</v>
      </c>
      <c r="M248" s="43"/>
      <c r="N248" s="43">
        <v>410.75581968</v>
      </c>
      <c r="O248" s="43">
        <v>804.54846375</v>
      </c>
      <c r="P248" s="43">
        <v>1316.0233787499997</v>
      </c>
      <c r="Q248" s="43"/>
      <c r="R248" s="43">
        <f t="shared" si="9"/>
        <v>0.1919836800000212</v>
      </c>
      <c r="S248" s="43">
        <f t="shared" si="10"/>
        <v>2.5913547500000504</v>
      </c>
      <c r="T248" s="43">
        <f t="shared" si="11"/>
        <v>121.16061674999969</v>
      </c>
    </row>
    <row r="249" spans="5:20" ht="15" customHeight="1" x14ac:dyDescent="0.25">
      <c r="G249" s="35" t="s">
        <v>4</v>
      </c>
      <c r="H249" s="35"/>
      <c r="I249" s="35"/>
      <c r="J249" s="36">
        <v>391.89082000000002</v>
      </c>
      <c r="K249" s="36">
        <v>761.35817799999995</v>
      </c>
      <c r="L249" s="36">
        <v>1131.7806820000001</v>
      </c>
      <c r="M249" s="36"/>
      <c r="N249" s="36">
        <v>392.42850459999994</v>
      </c>
      <c r="O249" s="36">
        <v>763.1150220400001</v>
      </c>
      <c r="P249" s="36">
        <v>1249.1432803299997</v>
      </c>
      <c r="Q249" s="36"/>
      <c r="R249" s="36">
        <f t="shared" si="9"/>
        <v>0.53768459999992047</v>
      </c>
      <c r="S249" s="36">
        <f t="shared" si="10"/>
        <v>1.7568440400001464</v>
      </c>
      <c r="T249" s="36">
        <f t="shared" si="11"/>
        <v>117.36259832999963</v>
      </c>
    </row>
    <row r="250" spans="5:20" ht="15" customHeight="1" x14ac:dyDescent="0.25">
      <c r="H250" s="34">
        <v>100</v>
      </c>
      <c r="I250" s="40" t="s">
        <v>119</v>
      </c>
      <c r="J250" s="36">
        <v>3.0700259999999999</v>
      </c>
      <c r="K250" s="36">
        <v>6.3666219999999996</v>
      </c>
      <c r="L250" s="36">
        <v>10.049939</v>
      </c>
      <c r="M250" s="36"/>
      <c r="N250" s="36">
        <v>2.6441824000000009</v>
      </c>
      <c r="O250" s="36">
        <v>5.3024748200000005</v>
      </c>
      <c r="P250" s="36">
        <v>8.391635599999999</v>
      </c>
      <c r="Q250" s="36"/>
      <c r="R250" s="36">
        <f t="shared" si="9"/>
        <v>-0.42584359999999899</v>
      </c>
      <c r="S250" s="36">
        <f t="shared" si="10"/>
        <v>-1.0641471799999991</v>
      </c>
      <c r="T250" s="36">
        <f t="shared" si="11"/>
        <v>-1.6583034000000012</v>
      </c>
    </row>
    <row r="251" spans="5:20" ht="15" customHeight="1" x14ac:dyDescent="0.25">
      <c r="H251" s="37">
        <v>103</v>
      </c>
      <c r="I251" s="41" t="s">
        <v>1086</v>
      </c>
      <c r="J251" s="39">
        <v>0.55680200000000002</v>
      </c>
      <c r="K251" s="39">
        <v>1.1255219999999999</v>
      </c>
      <c r="L251" s="39">
        <v>1.7208490000000001</v>
      </c>
      <c r="M251" s="39"/>
      <c r="N251" s="39">
        <v>0.54715526999999986</v>
      </c>
      <c r="O251" s="39">
        <v>1.0118266899999999</v>
      </c>
      <c r="P251" s="39">
        <v>1.51916275</v>
      </c>
      <c r="Q251" s="39"/>
      <c r="R251" s="39">
        <f t="shared" si="9"/>
        <v>-9.6467300000001588E-3</v>
      </c>
      <c r="S251" s="39">
        <f t="shared" si="10"/>
        <v>-0.11369530999999999</v>
      </c>
      <c r="T251" s="39">
        <f t="shared" si="11"/>
        <v>-0.20168625000000007</v>
      </c>
    </row>
    <row r="252" spans="5:20" ht="15" customHeight="1" x14ac:dyDescent="0.25">
      <c r="H252" s="37">
        <v>111</v>
      </c>
      <c r="I252" s="41" t="s">
        <v>1085</v>
      </c>
      <c r="J252" s="39">
        <v>1.1613869999999999</v>
      </c>
      <c r="K252" s="39">
        <v>5.1362220000000001</v>
      </c>
      <c r="L252" s="39">
        <v>9.5036190000000005</v>
      </c>
      <c r="M252" s="39"/>
      <c r="N252" s="39">
        <v>4.3343598499999993</v>
      </c>
      <c r="O252" s="39">
        <v>4.9952939199999999</v>
      </c>
      <c r="P252" s="39">
        <v>5.8680450599999991</v>
      </c>
      <c r="Q252" s="39"/>
      <c r="R252" s="39">
        <f t="shared" si="9"/>
        <v>3.1729728499999994</v>
      </c>
      <c r="S252" s="39">
        <f t="shared" si="10"/>
        <v>-0.14092808000000012</v>
      </c>
      <c r="T252" s="39">
        <f t="shared" si="11"/>
        <v>-3.6355739400000013</v>
      </c>
    </row>
    <row r="253" spans="5:20" ht="15" customHeight="1" x14ac:dyDescent="0.25">
      <c r="H253" s="37">
        <v>112</v>
      </c>
      <c r="I253" s="41" t="s">
        <v>117</v>
      </c>
      <c r="J253" s="39">
        <v>1.468253</v>
      </c>
      <c r="K253" s="39">
        <v>2.945011</v>
      </c>
      <c r="L253" s="39">
        <v>4.4882340000000003</v>
      </c>
      <c r="M253" s="39"/>
      <c r="N253" s="39">
        <v>1.3059543600000001</v>
      </c>
      <c r="O253" s="39">
        <v>2.38895773</v>
      </c>
      <c r="P253" s="39">
        <v>3.7898166500000001</v>
      </c>
      <c r="Q253" s="39"/>
      <c r="R253" s="39">
        <f t="shared" si="9"/>
        <v>-0.16229863999999994</v>
      </c>
      <c r="S253" s="39">
        <f t="shared" si="10"/>
        <v>-0.55605327000000004</v>
      </c>
      <c r="T253" s="39">
        <f t="shared" si="11"/>
        <v>-0.69841735000000016</v>
      </c>
    </row>
    <row r="254" spans="5:20" ht="15" customHeight="1" x14ac:dyDescent="0.25">
      <c r="H254" s="37">
        <v>121</v>
      </c>
      <c r="I254" s="41" t="s">
        <v>1084</v>
      </c>
      <c r="J254" s="39">
        <v>1.0428139999999999</v>
      </c>
      <c r="K254" s="39">
        <v>4.316821</v>
      </c>
      <c r="L254" s="39">
        <v>5.4504010000000003</v>
      </c>
      <c r="M254" s="39"/>
      <c r="N254" s="39">
        <v>1.0335146900000001</v>
      </c>
      <c r="O254" s="39">
        <v>4.2059349399999997</v>
      </c>
      <c r="P254" s="39">
        <v>5.2365339800000008</v>
      </c>
      <c r="Q254" s="39"/>
      <c r="R254" s="39">
        <f t="shared" si="9"/>
        <v>-9.2993099999998385E-3</v>
      </c>
      <c r="S254" s="39">
        <f t="shared" si="10"/>
        <v>-0.11088606000000034</v>
      </c>
      <c r="T254" s="39">
        <f t="shared" si="11"/>
        <v>-0.21386701999999946</v>
      </c>
    </row>
    <row r="255" spans="5:20" ht="15" customHeight="1" x14ac:dyDescent="0.25">
      <c r="H255" s="37">
        <v>123</v>
      </c>
      <c r="I255" s="41" t="s">
        <v>1083</v>
      </c>
      <c r="J255" s="39">
        <v>1.4335150000000001</v>
      </c>
      <c r="K255" s="39">
        <v>2.8012190000000001</v>
      </c>
      <c r="L255" s="39">
        <v>4.2368839999999999</v>
      </c>
      <c r="M255" s="39"/>
      <c r="N255" s="39">
        <v>1.2499708700000001</v>
      </c>
      <c r="O255" s="39">
        <v>2.3099686699999999</v>
      </c>
      <c r="P255" s="39">
        <v>3.4938367600000007</v>
      </c>
      <c r="Q255" s="39"/>
      <c r="R255" s="39">
        <f t="shared" si="9"/>
        <v>-0.18354413000000003</v>
      </c>
      <c r="S255" s="39">
        <f t="shared" si="10"/>
        <v>-0.49125033000000018</v>
      </c>
      <c r="T255" s="39">
        <f t="shared" si="11"/>
        <v>-0.74304723999999922</v>
      </c>
    </row>
    <row r="256" spans="5:20" ht="15" customHeight="1" x14ac:dyDescent="0.25">
      <c r="H256" s="37">
        <v>200</v>
      </c>
      <c r="I256" s="41" t="s">
        <v>1082</v>
      </c>
      <c r="J256" s="39">
        <v>81.764188000000004</v>
      </c>
      <c r="K256" s="39">
        <v>137.11684399999999</v>
      </c>
      <c r="L256" s="39">
        <v>192.71675400000001</v>
      </c>
      <c r="M256" s="39"/>
      <c r="N256" s="39">
        <v>70.626594830000016</v>
      </c>
      <c r="O256" s="39">
        <v>125.55192174</v>
      </c>
      <c r="P256" s="39">
        <v>181.44518444000008</v>
      </c>
      <c r="Q256" s="39"/>
      <c r="R256" s="39">
        <f t="shared" si="9"/>
        <v>-11.137593169999988</v>
      </c>
      <c r="S256" s="39">
        <f t="shared" si="10"/>
        <v>-11.564922259999989</v>
      </c>
      <c r="T256" s="39">
        <f t="shared" si="11"/>
        <v>-11.271569559999932</v>
      </c>
    </row>
    <row r="257" spans="8:20" ht="15" customHeight="1" x14ac:dyDescent="0.25">
      <c r="H257" s="37">
        <v>210</v>
      </c>
      <c r="I257" s="41" t="s">
        <v>763</v>
      </c>
      <c r="J257" s="39">
        <v>1.158431</v>
      </c>
      <c r="K257" s="39">
        <v>12.290585</v>
      </c>
      <c r="L257" s="39">
        <v>21.640374000000001</v>
      </c>
      <c r="M257" s="39"/>
      <c r="N257" s="39">
        <v>0.97924896999999989</v>
      </c>
      <c r="O257" s="39">
        <v>10.249117980000001</v>
      </c>
      <c r="P257" s="39">
        <v>20.290349900000002</v>
      </c>
      <c r="Q257" s="39"/>
      <c r="R257" s="39">
        <f t="shared" si="9"/>
        <v>-0.1791820300000001</v>
      </c>
      <c r="S257" s="39">
        <f t="shared" si="10"/>
        <v>-2.0414670199999989</v>
      </c>
      <c r="T257" s="39">
        <f t="shared" si="11"/>
        <v>-1.3500240999999988</v>
      </c>
    </row>
    <row r="258" spans="8:20" ht="30" customHeight="1" x14ac:dyDescent="0.25">
      <c r="H258" s="37">
        <v>211</v>
      </c>
      <c r="I258" s="41" t="s">
        <v>1081</v>
      </c>
      <c r="J258" s="39">
        <v>11.79068</v>
      </c>
      <c r="K258" s="39">
        <v>13.872335</v>
      </c>
      <c r="L258" s="39">
        <v>15.383850000000001</v>
      </c>
      <c r="M258" s="39"/>
      <c r="N258" s="39">
        <v>11.686584489999998</v>
      </c>
      <c r="O258" s="39">
        <v>13.236493060000001</v>
      </c>
      <c r="P258" s="39">
        <v>14.548138960000001</v>
      </c>
      <c r="Q258" s="39"/>
      <c r="R258" s="39">
        <f t="shared" si="9"/>
        <v>-0.10409551000000228</v>
      </c>
      <c r="S258" s="39">
        <f t="shared" si="10"/>
        <v>-0.63584193999999883</v>
      </c>
      <c r="T258" s="39">
        <f t="shared" si="11"/>
        <v>-0.83571103999999963</v>
      </c>
    </row>
    <row r="259" spans="8:20" ht="15" customHeight="1" x14ac:dyDescent="0.25">
      <c r="H259" s="37">
        <v>212</v>
      </c>
      <c r="I259" s="41" t="s">
        <v>1080</v>
      </c>
      <c r="J259" s="39">
        <v>1.236237</v>
      </c>
      <c r="K259" s="39">
        <v>2.378085</v>
      </c>
      <c r="L259" s="39">
        <v>3.608117</v>
      </c>
      <c r="M259" s="39"/>
      <c r="N259" s="39">
        <v>8.7710755099999993</v>
      </c>
      <c r="O259" s="39">
        <v>14.150021740000003</v>
      </c>
      <c r="P259" s="39">
        <v>104.32858256999999</v>
      </c>
      <c r="Q259" s="39"/>
      <c r="R259" s="39">
        <f t="shared" si="9"/>
        <v>7.5348385099999993</v>
      </c>
      <c r="S259" s="39">
        <f t="shared" si="10"/>
        <v>11.771936740000003</v>
      </c>
      <c r="T259" s="39">
        <f t="shared" si="11"/>
        <v>100.72046556999999</v>
      </c>
    </row>
    <row r="260" spans="8:20" ht="15" customHeight="1" x14ac:dyDescent="0.25">
      <c r="H260" s="37">
        <v>213</v>
      </c>
      <c r="I260" s="41" t="s">
        <v>1079</v>
      </c>
      <c r="J260" s="39">
        <v>0.189384</v>
      </c>
      <c r="K260" s="39">
        <v>0.37121100000000001</v>
      </c>
      <c r="L260" s="39">
        <v>0.55645100000000003</v>
      </c>
      <c r="M260" s="39"/>
      <c r="N260" s="39">
        <v>9.6996750000000007E-2</v>
      </c>
      <c r="O260" s="39">
        <v>0.17538911000000001</v>
      </c>
      <c r="P260" s="39">
        <v>0.26675840000000001</v>
      </c>
      <c r="Q260" s="39"/>
      <c r="R260" s="39">
        <f t="shared" si="9"/>
        <v>-9.238724999999999E-2</v>
      </c>
      <c r="S260" s="39">
        <f t="shared" si="10"/>
        <v>-0.19582189</v>
      </c>
      <c r="T260" s="39">
        <f t="shared" si="11"/>
        <v>-0.28969260000000002</v>
      </c>
    </row>
    <row r="261" spans="8:20" ht="15" customHeight="1" x14ac:dyDescent="0.25">
      <c r="H261" s="37">
        <v>300</v>
      </c>
      <c r="I261" s="41" t="s">
        <v>1078</v>
      </c>
      <c r="J261" s="39">
        <v>43.552633</v>
      </c>
      <c r="K261" s="39">
        <v>70.298929000000001</v>
      </c>
      <c r="L261" s="39">
        <v>95.957958000000005</v>
      </c>
      <c r="M261" s="39"/>
      <c r="N261" s="39">
        <v>33.794313629999998</v>
      </c>
      <c r="O261" s="39">
        <v>57.625516540000014</v>
      </c>
      <c r="P261" s="39">
        <v>81.621374490000022</v>
      </c>
      <c r="Q261" s="39"/>
      <c r="R261" s="39">
        <f t="shared" si="9"/>
        <v>-9.7583193700000024</v>
      </c>
      <c r="S261" s="39">
        <f t="shared" si="10"/>
        <v>-12.673412459999987</v>
      </c>
      <c r="T261" s="39">
        <f t="shared" si="11"/>
        <v>-14.336583509999983</v>
      </c>
    </row>
    <row r="262" spans="8:20" ht="15" customHeight="1" x14ac:dyDescent="0.25">
      <c r="H262" s="37">
        <v>310</v>
      </c>
      <c r="I262" s="41" t="s">
        <v>1077</v>
      </c>
      <c r="J262" s="39">
        <v>1.05829</v>
      </c>
      <c r="K262" s="39">
        <v>15.557002000000001</v>
      </c>
      <c r="L262" s="39">
        <v>30.785094000000001</v>
      </c>
      <c r="M262" s="39"/>
      <c r="N262" s="39">
        <v>1.5952587899999999</v>
      </c>
      <c r="O262" s="39">
        <v>4.9857636399999992</v>
      </c>
      <c r="P262" s="39">
        <v>23.472369519999997</v>
      </c>
      <c r="Q262" s="39"/>
      <c r="R262" s="39">
        <f t="shared" si="9"/>
        <v>0.53696878999999997</v>
      </c>
      <c r="S262" s="39">
        <f t="shared" si="10"/>
        <v>-10.571238360000002</v>
      </c>
      <c r="T262" s="39">
        <f t="shared" si="11"/>
        <v>-7.3127244800000035</v>
      </c>
    </row>
    <row r="263" spans="8:20" ht="30" customHeight="1" x14ac:dyDescent="0.25">
      <c r="H263" s="37">
        <v>311</v>
      </c>
      <c r="I263" s="41" t="s">
        <v>1076</v>
      </c>
      <c r="J263" s="39">
        <v>1.0083329999999999</v>
      </c>
      <c r="K263" s="39">
        <v>1.997878</v>
      </c>
      <c r="L263" s="39">
        <v>2.6256029999999999</v>
      </c>
      <c r="M263" s="39"/>
      <c r="N263" s="39">
        <v>0.68888788000000012</v>
      </c>
      <c r="O263" s="39">
        <v>4.0115680999999999</v>
      </c>
      <c r="P263" s="39">
        <v>4.5443463599999996</v>
      </c>
      <c r="Q263" s="39"/>
      <c r="R263" s="39">
        <f t="shared" si="9"/>
        <v>-0.3194451199999998</v>
      </c>
      <c r="S263" s="39">
        <f t="shared" si="10"/>
        <v>2.0136900999999998</v>
      </c>
      <c r="T263" s="39">
        <f t="shared" si="11"/>
        <v>1.9187433599999997</v>
      </c>
    </row>
    <row r="264" spans="8:20" ht="15" customHeight="1" x14ac:dyDescent="0.25">
      <c r="H264" s="37">
        <v>400</v>
      </c>
      <c r="I264" s="41" t="s">
        <v>1075</v>
      </c>
      <c r="J264" s="39">
        <v>98.558645999999996</v>
      </c>
      <c r="K264" s="39">
        <v>164.597159</v>
      </c>
      <c r="L264" s="39">
        <v>227.14858799999999</v>
      </c>
      <c r="M264" s="39"/>
      <c r="N264" s="39">
        <v>95.208003769999991</v>
      </c>
      <c r="O264" s="39">
        <v>159.51380749999996</v>
      </c>
      <c r="P264" s="39">
        <v>224.02776855000005</v>
      </c>
      <c r="Q264" s="39"/>
      <c r="R264" s="39">
        <f t="shared" si="9"/>
        <v>-3.3506422300000054</v>
      </c>
      <c r="S264" s="39">
        <f t="shared" si="10"/>
        <v>-5.0833515000000489</v>
      </c>
      <c r="T264" s="39">
        <f t="shared" si="11"/>
        <v>-3.1208194499999422</v>
      </c>
    </row>
    <row r="265" spans="8:20" ht="15" customHeight="1" x14ac:dyDescent="0.25">
      <c r="H265" s="37">
        <v>411</v>
      </c>
      <c r="I265" s="41" t="s">
        <v>1074</v>
      </c>
      <c r="J265" s="39">
        <v>6.3810269999999996</v>
      </c>
      <c r="K265" s="39">
        <v>34.839343999999997</v>
      </c>
      <c r="L265" s="39">
        <v>63.936225999999998</v>
      </c>
      <c r="M265" s="39"/>
      <c r="N265" s="39">
        <v>0.90557102</v>
      </c>
      <c r="O265" s="39">
        <v>29.516573989999994</v>
      </c>
      <c r="P265" s="39">
        <v>64.995579120000002</v>
      </c>
      <c r="Q265" s="39"/>
      <c r="R265" s="39">
        <f t="shared" si="9"/>
        <v>-5.4754559799999996</v>
      </c>
      <c r="S265" s="39">
        <f t="shared" si="10"/>
        <v>-5.3227700100000028</v>
      </c>
      <c r="T265" s="39">
        <f t="shared" si="11"/>
        <v>1.0593531200000044</v>
      </c>
    </row>
    <row r="266" spans="8:20" ht="15" customHeight="1" x14ac:dyDescent="0.25">
      <c r="H266" s="37">
        <v>412</v>
      </c>
      <c r="I266" s="41" t="s">
        <v>1073</v>
      </c>
      <c r="J266" s="39">
        <v>0.69779999999999998</v>
      </c>
      <c r="K266" s="39">
        <v>11.426627</v>
      </c>
      <c r="L266" s="39">
        <v>21.467652999999999</v>
      </c>
      <c r="M266" s="39"/>
      <c r="N266" s="39">
        <v>0.63189904000000008</v>
      </c>
      <c r="O266" s="39">
        <v>10.094997859999999</v>
      </c>
      <c r="P266" s="39">
        <v>22.797209529999996</v>
      </c>
      <c r="Q266" s="39"/>
      <c r="R266" s="39">
        <f t="shared" si="9"/>
        <v>-6.5900959999999897E-2</v>
      </c>
      <c r="S266" s="39">
        <f t="shared" si="10"/>
        <v>-1.3316291400000004</v>
      </c>
      <c r="T266" s="39">
        <f t="shared" si="11"/>
        <v>1.3295565299999978</v>
      </c>
    </row>
    <row r="267" spans="8:20" ht="15" customHeight="1" x14ac:dyDescent="0.25">
      <c r="H267" s="37">
        <v>413</v>
      </c>
      <c r="I267" s="41" t="s">
        <v>1072</v>
      </c>
      <c r="J267" s="39">
        <v>0.61377099999999996</v>
      </c>
      <c r="K267" s="39">
        <v>7.6813650000000004</v>
      </c>
      <c r="L267" s="39">
        <v>17.515000000000001</v>
      </c>
      <c r="M267" s="39"/>
      <c r="N267" s="39">
        <v>0.81809820000000011</v>
      </c>
      <c r="O267" s="39">
        <v>9.88567179</v>
      </c>
      <c r="P267" s="39">
        <v>22.38373635</v>
      </c>
      <c r="Q267" s="39"/>
      <c r="R267" s="39">
        <f t="shared" ref="R267:R329" si="12">+N267-J267</f>
        <v>0.20432720000000015</v>
      </c>
      <c r="S267" s="39">
        <f t="shared" ref="S267:S329" si="13">+O267-K267</f>
        <v>2.2043067899999995</v>
      </c>
      <c r="T267" s="39">
        <f t="shared" ref="T267:T329" si="14">+P267-L267</f>
        <v>4.8687363499999989</v>
      </c>
    </row>
    <row r="268" spans="8:20" ht="15" customHeight="1" x14ac:dyDescent="0.25">
      <c r="H268" s="37">
        <v>600</v>
      </c>
      <c r="I268" s="41" t="s">
        <v>20</v>
      </c>
      <c r="J268" s="39">
        <v>1.5036860000000001</v>
      </c>
      <c r="K268" s="39">
        <v>3.1161880000000002</v>
      </c>
      <c r="L268" s="39">
        <v>4.7750120000000003</v>
      </c>
      <c r="M268" s="39"/>
      <c r="N268" s="39">
        <v>3.1408812199999998</v>
      </c>
      <c r="O268" s="39">
        <v>4.52708011</v>
      </c>
      <c r="P268" s="39">
        <v>6.1921657000000003</v>
      </c>
      <c r="Q268" s="39"/>
      <c r="R268" s="39">
        <f t="shared" si="12"/>
        <v>1.6371952199999997</v>
      </c>
      <c r="S268" s="39">
        <f t="shared" si="13"/>
        <v>1.4108921099999998</v>
      </c>
      <c r="T268" s="39">
        <f t="shared" si="14"/>
        <v>1.4171537000000001</v>
      </c>
    </row>
    <row r="269" spans="8:20" ht="30" customHeight="1" x14ac:dyDescent="0.25">
      <c r="H269" s="37">
        <v>610</v>
      </c>
      <c r="I269" s="41" t="s">
        <v>1071</v>
      </c>
      <c r="J269" s="39">
        <v>50.158886000000003</v>
      </c>
      <c r="K269" s="39">
        <v>107.812034</v>
      </c>
      <c r="L269" s="39">
        <v>165.79609199999999</v>
      </c>
      <c r="M269" s="39"/>
      <c r="N269" s="39">
        <v>46.254022969999994</v>
      </c>
      <c r="O269" s="39">
        <v>109.08726347999999</v>
      </c>
      <c r="P269" s="39">
        <v>162.84928399</v>
      </c>
      <c r="Q269" s="39"/>
      <c r="R269" s="39">
        <f t="shared" si="12"/>
        <v>-3.9048630300000085</v>
      </c>
      <c r="S269" s="39">
        <f t="shared" si="13"/>
        <v>1.275229479999993</v>
      </c>
      <c r="T269" s="39">
        <f t="shared" si="14"/>
        <v>-2.9468080099999838</v>
      </c>
    </row>
    <row r="270" spans="8:20" ht="15" customHeight="1" x14ac:dyDescent="0.25">
      <c r="H270" s="37">
        <v>611</v>
      </c>
      <c r="I270" s="41" t="s">
        <v>1070</v>
      </c>
      <c r="J270" s="39">
        <v>8.9333570000000009</v>
      </c>
      <c r="K270" s="39">
        <v>16.553000999999998</v>
      </c>
      <c r="L270" s="39">
        <v>25.063696</v>
      </c>
      <c r="M270" s="39"/>
      <c r="N270" s="39">
        <v>12.330476130000001</v>
      </c>
      <c r="O270" s="39">
        <v>31.748726569999995</v>
      </c>
      <c r="P270" s="39">
        <v>39.976858439999987</v>
      </c>
      <c r="Q270" s="39"/>
      <c r="R270" s="39">
        <f t="shared" si="12"/>
        <v>3.3971191300000001</v>
      </c>
      <c r="S270" s="39">
        <f t="shared" si="13"/>
        <v>15.195725569999997</v>
      </c>
      <c r="T270" s="39">
        <f t="shared" si="14"/>
        <v>14.913162439999986</v>
      </c>
    </row>
    <row r="271" spans="8:20" ht="30" customHeight="1" x14ac:dyDescent="0.25">
      <c r="H271" s="37">
        <v>612</v>
      </c>
      <c r="I271" s="41" t="s">
        <v>601</v>
      </c>
      <c r="J271" s="39">
        <v>8.818009</v>
      </c>
      <c r="K271" s="39">
        <v>11.567985</v>
      </c>
      <c r="L271" s="39">
        <v>14.697383</v>
      </c>
      <c r="M271" s="39"/>
      <c r="N271" s="39">
        <v>12.592813309999999</v>
      </c>
      <c r="O271" s="39">
        <v>20.707831209999998</v>
      </c>
      <c r="P271" s="39">
        <v>28.508332539999998</v>
      </c>
      <c r="Q271" s="39"/>
      <c r="R271" s="39">
        <f t="shared" si="12"/>
        <v>3.7748043099999986</v>
      </c>
      <c r="S271" s="39">
        <f t="shared" si="13"/>
        <v>9.1398462099999982</v>
      </c>
      <c r="T271" s="39">
        <f t="shared" si="14"/>
        <v>13.810949539999998</v>
      </c>
    </row>
    <row r="272" spans="8:20" ht="30" customHeight="1" x14ac:dyDescent="0.25">
      <c r="H272" s="37">
        <v>613</v>
      </c>
      <c r="I272" s="41" t="s">
        <v>1069</v>
      </c>
      <c r="J272" s="39">
        <v>31.330058000000001</v>
      </c>
      <c r="K272" s="39">
        <v>55.761603999999998</v>
      </c>
      <c r="L272" s="39">
        <v>83.279649000000006</v>
      </c>
      <c r="M272" s="39"/>
      <c r="N272" s="39">
        <v>48.123695399999988</v>
      </c>
      <c r="O272" s="39">
        <v>66.779670710000005</v>
      </c>
      <c r="P272" s="39">
        <v>87.30486531999999</v>
      </c>
      <c r="Q272" s="39"/>
      <c r="R272" s="39">
        <f t="shared" si="12"/>
        <v>16.793637399999987</v>
      </c>
      <c r="S272" s="39">
        <f t="shared" si="13"/>
        <v>11.018066710000006</v>
      </c>
      <c r="T272" s="39">
        <f t="shared" si="14"/>
        <v>4.0252163199999842</v>
      </c>
    </row>
    <row r="273" spans="5:20" ht="30" customHeight="1" x14ac:dyDescent="0.25">
      <c r="H273" s="37">
        <v>614</v>
      </c>
      <c r="I273" s="41" t="s">
        <v>1068</v>
      </c>
      <c r="J273" s="39">
        <v>1.45187</v>
      </c>
      <c r="K273" s="39">
        <v>5.958958</v>
      </c>
      <c r="L273" s="39">
        <v>10.791363</v>
      </c>
      <c r="M273" s="39"/>
      <c r="N273" s="39">
        <v>7.5306403999999993</v>
      </c>
      <c r="O273" s="39">
        <v>14.005037409999998</v>
      </c>
      <c r="P273" s="39">
        <v>25.203442229999997</v>
      </c>
      <c r="Q273" s="39"/>
      <c r="R273" s="39">
        <f t="shared" si="12"/>
        <v>6.0787703999999998</v>
      </c>
      <c r="S273" s="39">
        <f t="shared" si="13"/>
        <v>8.0460794099999973</v>
      </c>
      <c r="T273" s="39">
        <f t="shared" si="14"/>
        <v>14.412079229999996</v>
      </c>
    </row>
    <row r="274" spans="5:20" ht="15" customHeight="1" x14ac:dyDescent="0.25">
      <c r="H274" s="37">
        <v>615</v>
      </c>
      <c r="I274" s="41" t="s">
        <v>84</v>
      </c>
      <c r="J274" s="39">
        <v>1.2054020000000001</v>
      </c>
      <c r="K274" s="39">
        <v>2.463692</v>
      </c>
      <c r="L274" s="39">
        <v>3.7366389999999998</v>
      </c>
      <c r="M274" s="39"/>
      <c r="N274" s="39">
        <v>1.0910414200000003</v>
      </c>
      <c r="O274" s="39">
        <v>2.9703949000000005</v>
      </c>
      <c r="P274" s="39">
        <v>4.096168060000001</v>
      </c>
      <c r="Q274" s="39"/>
      <c r="R274" s="39">
        <f t="shared" si="12"/>
        <v>-0.11436057999999982</v>
      </c>
      <c r="S274" s="39">
        <f t="shared" si="13"/>
        <v>0.50670290000000051</v>
      </c>
      <c r="T274" s="39">
        <f t="shared" si="14"/>
        <v>0.35952906000000118</v>
      </c>
    </row>
    <row r="275" spans="5:20" ht="15" customHeight="1" x14ac:dyDescent="0.25">
      <c r="H275" s="37">
        <v>616</v>
      </c>
      <c r="I275" s="41" t="s">
        <v>151</v>
      </c>
      <c r="J275" s="39">
        <v>1.6347020000000001</v>
      </c>
      <c r="K275" s="39">
        <v>3.2048909999999999</v>
      </c>
      <c r="L275" s="39">
        <v>4.8803530000000004</v>
      </c>
      <c r="M275" s="39"/>
      <c r="N275" s="39">
        <v>1.4378096900000001</v>
      </c>
      <c r="O275" s="39">
        <v>2.6796239599999998</v>
      </c>
      <c r="P275" s="39">
        <v>4.0346612500000001</v>
      </c>
      <c r="Q275" s="39"/>
      <c r="R275" s="39">
        <f t="shared" si="12"/>
        <v>-0.19689230999999996</v>
      </c>
      <c r="S275" s="39">
        <f t="shared" si="13"/>
        <v>-0.52526704000000013</v>
      </c>
      <c r="T275" s="39">
        <f t="shared" si="14"/>
        <v>-0.8456917500000003</v>
      </c>
    </row>
    <row r="276" spans="5:20" ht="30" customHeight="1" x14ac:dyDescent="0.25">
      <c r="H276" s="37">
        <v>800</v>
      </c>
      <c r="I276" s="41" t="s">
        <v>1067</v>
      </c>
      <c r="J276" s="39">
        <v>26.378786000000002</v>
      </c>
      <c r="K276" s="39">
        <v>46.781326</v>
      </c>
      <c r="L276" s="39">
        <v>67.706305</v>
      </c>
      <c r="M276" s="39"/>
      <c r="N276" s="39">
        <v>15.74134102</v>
      </c>
      <c r="O276" s="39">
        <v>28.867002279999994</v>
      </c>
      <c r="P276" s="39">
        <v>44.713001129999981</v>
      </c>
      <c r="Q276" s="39"/>
      <c r="R276" s="39">
        <f t="shared" si="12"/>
        <v>-10.637444980000001</v>
      </c>
      <c r="S276" s="39">
        <f t="shared" si="13"/>
        <v>-17.914323720000006</v>
      </c>
      <c r="T276" s="39">
        <f t="shared" si="14"/>
        <v>-22.99330387000002</v>
      </c>
    </row>
    <row r="277" spans="5:20" ht="15" customHeight="1" x14ac:dyDescent="0.25">
      <c r="H277" s="37">
        <v>810</v>
      </c>
      <c r="I277" s="41" t="s">
        <v>1066</v>
      </c>
      <c r="J277" s="39">
        <v>0.77013399999999999</v>
      </c>
      <c r="K277" s="39">
        <v>1.6368720000000001</v>
      </c>
      <c r="L277" s="39">
        <v>2.4929139999999999</v>
      </c>
      <c r="M277" s="39"/>
      <c r="N277" s="39">
        <v>1.66857974</v>
      </c>
      <c r="O277" s="39">
        <v>2.3925028900000007</v>
      </c>
      <c r="P277" s="39">
        <v>3.12267509</v>
      </c>
      <c r="Q277" s="39"/>
      <c r="R277" s="39">
        <f t="shared" si="12"/>
        <v>0.89844573999999999</v>
      </c>
      <c r="S277" s="39">
        <f t="shared" si="13"/>
        <v>0.75563089000000061</v>
      </c>
      <c r="T277" s="39">
        <f t="shared" si="14"/>
        <v>0.62976109000000013</v>
      </c>
    </row>
    <row r="278" spans="5:20" ht="30" customHeight="1" x14ac:dyDescent="0.25">
      <c r="H278" s="37">
        <v>811</v>
      </c>
      <c r="I278" s="41" t="s">
        <v>1065</v>
      </c>
      <c r="J278" s="39">
        <v>1.497673</v>
      </c>
      <c r="K278" s="39">
        <v>8.6275589999999998</v>
      </c>
      <c r="L278" s="39">
        <v>15.756225000000001</v>
      </c>
      <c r="M278" s="39"/>
      <c r="N278" s="39">
        <v>4.3490578800000002</v>
      </c>
      <c r="O278" s="39">
        <v>17.872146600000001</v>
      </c>
      <c r="P278" s="39">
        <v>46.76806612</v>
      </c>
      <c r="Q278" s="39"/>
      <c r="R278" s="39">
        <f t="shared" si="12"/>
        <v>2.8513848800000003</v>
      </c>
      <c r="S278" s="39">
        <f t="shared" si="13"/>
        <v>9.2445876000000009</v>
      </c>
      <c r="T278" s="39">
        <f t="shared" si="14"/>
        <v>31.01184112</v>
      </c>
    </row>
    <row r="279" spans="5:20" ht="15" customHeight="1" x14ac:dyDescent="0.25">
      <c r="H279" s="37">
        <v>812</v>
      </c>
      <c r="I279" s="41" t="s">
        <v>1064</v>
      </c>
      <c r="J279" s="39">
        <v>1.1975370000000001</v>
      </c>
      <c r="K279" s="39">
        <v>2.2328869999999998</v>
      </c>
      <c r="L279" s="39">
        <v>3.1094119999999998</v>
      </c>
      <c r="M279" s="39"/>
      <c r="N279" s="39">
        <v>1.0015947200000002</v>
      </c>
      <c r="O279" s="39">
        <v>1.8110293700000002</v>
      </c>
      <c r="P279" s="39">
        <v>2.5464154400000001</v>
      </c>
      <c r="Q279" s="39"/>
      <c r="R279" s="39">
        <f t="shared" si="12"/>
        <v>-0.19594227999999991</v>
      </c>
      <c r="S279" s="39">
        <f t="shared" si="13"/>
        <v>-0.42185762999999965</v>
      </c>
      <c r="T279" s="39">
        <f t="shared" si="14"/>
        <v>-0.56299655999999976</v>
      </c>
    </row>
    <row r="280" spans="5:20" ht="30" customHeight="1" x14ac:dyDescent="0.25">
      <c r="H280" s="37">
        <v>813</v>
      </c>
      <c r="I280" s="41" t="s">
        <v>1063</v>
      </c>
      <c r="J280" s="39">
        <v>0.26850299999999999</v>
      </c>
      <c r="K280" s="39">
        <v>0.52239999999999998</v>
      </c>
      <c r="L280" s="39">
        <v>0.90404499999999999</v>
      </c>
      <c r="M280" s="39"/>
      <c r="N280" s="39">
        <v>0.24888038000000004</v>
      </c>
      <c r="O280" s="39">
        <v>0.45541272999999999</v>
      </c>
      <c r="P280" s="39">
        <v>0.8069160299999999</v>
      </c>
      <c r="Q280" s="39"/>
      <c r="R280" s="39">
        <f t="shared" si="12"/>
        <v>-1.9622619999999952E-2</v>
      </c>
      <c r="S280" s="39">
        <f t="shared" si="13"/>
        <v>-6.6987269999999988E-2</v>
      </c>
      <c r="T280" s="39">
        <f t="shared" si="14"/>
        <v>-9.7128970000000092E-2</v>
      </c>
    </row>
    <row r="281" spans="5:20" ht="15" customHeight="1" x14ac:dyDescent="0.25">
      <c r="G281" s="35" t="s">
        <v>19</v>
      </c>
      <c r="H281" s="35"/>
      <c r="I281" s="35"/>
      <c r="J281" s="36">
        <v>18.673016000000001</v>
      </c>
      <c r="K281" s="36">
        <v>40.598931</v>
      </c>
      <c r="L281" s="36">
        <v>63.082079999999998</v>
      </c>
      <c r="M281" s="36"/>
      <c r="N281" s="36">
        <v>18.327315079999998</v>
      </c>
      <c r="O281" s="36">
        <v>41.433441710000004</v>
      </c>
      <c r="P281" s="36">
        <v>66.880098419999996</v>
      </c>
      <c r="Q281" s="36"/>
      <c r="R281" s="36">
        <f t="shared" si="12"/>
        <v>-0.3457009200000023</v>
      </c>
      <c r="S281" s="36">
        <f t="shared" si="13"/>
        <v>0.83451071000000354</v>
      </c>
      <c r="T281" s="36">
        <f t="shared" si="14"/>
        <v>3.7980184199999982</v>
      </c>
    </row>
    <row r="282" spans="5:20" ht="30" customHeight="1" x14ac:dyDescent="0.25">
      <c r="H282" s="34" t="s">
        <v>128</v>
      </c>
      <c r="I282" s="40" t="s">
        <v>1062</v>
      </c>
      <c r="J282" s="36">
        <v>3.5909759999999999</v>
      </c>
      <c r="K282" s="36">
        <v>7.0856630000000003</v>
      </c>
      <c r="L282" s="36">
        <v>10.665364</v>
      </c>
      <c r="M282" s="36"/>
      <c r="N282" s="36">
        <v>3.5677880600000003</v>
      </c>
      <c r="O282" s="36">
        <v>7.0624750600000006</v>
      </c>
      <c r="P282" s="36">
        <v>13.84217606</v>
      </c>
      <c r="Q282" s="36"/>
      <c r="R282" s="36">
        <f t="shared" si="12"/>
        <v>-2.3187939999999685E-2</v>
      </c>
      <c r="S282" s="36">
        <f t="shared" si="13"/>
        <v>-2.3187939999999685E-2</v>
      </c>
      <c r="T282" s="36">
        <f t="shared" si="14"/>
        <v>3.1768120599999996</v>
      </c>
    </row>
    <row r="283" spans="5:20" ht="45" customHeight="1" x14ac:dyDescent="0.25">
      <c r="H283" s="37" t="s">
        <v>18</v>
      </c>
      <c r="I283" s="41" t="s">
        <v>1061</v>
      </c>
      <c r="J283" s="39">
        <v>1.4644759999999999</v>
      </c>
      <c r="K283" s="39">
        <v>2.9360629999999999</v>
      </c>
      <c r="L283" s="39">
        <v>4.4407969999999999</v>
      </c>
      <c r="M283" s="39"/>
      <c r="N283" s="39">
        <v>1.4513844599999999</v>
      </c>
      <c r="O283" s="39">
        <v>2.9229714599999999</v>
      </c>
      <c r="P283" s="39">
        <v>4.4277054600000003</v>
      </c>
      <c r="Q283" s="39"/>
      <c r="R283" s="39">
        <f t="shared" si="12"/>
        <v>-1.3091540000000013E-2</v>
      </c>
      <c r="S283" s="39">
        <f t="shared" si="13"/>
        <v>-1.3091540000000013E-2</v>
      </c>
      <c r="T283" s="39">
        <f t="shared" si="14"/>
        <v>-1.3091539999999569E-2</v>
      </c>
    </row>
    <row r="284" spans="5:20" ht="15" customHeight="1" x14ac:dyDescent="0.25">
      <c r="H284" s="37" t="s">
        <v>593</v>
      </c>
      <c r="I284" s="41" t="s">
        <v>1060</v>
      </c>
      <c r="J284" s="39">
        <v>0.85409199999999996</v>
      </c>
      <c r="K284" s="39">
        <v>1.752567</v>
      </c>
      <c r="L284" s="39">
        <v>2.7179690000000001</v>
      </c>
      <c r="M284" s="39"/>
      <c r="N284" s="39">
        <v>0.83646967000000005</v>
      </c>
      <c r="O284" s="39">
        <v>1.7196029100000003</v>
      </c>
      <c r="P284" s="39">
        <v>2.6583649699999996</v>
      </c>
      <c r="Q284" s="39"/>
      <c r="R284" s="39">
        <f t="shared" si="12"/>
        <v>-1.7622329999999908E-2</v>
      </c>
      <c r="S284" s="39">
        <f t="shared" si="13"/>
        <v>-3.2964089999999668E-2</v>
      </c>
      <c r="T284" s="39">
        <f t="shared" si="14"/>
        <v>-5.9604030000000474E-2</v>
      </c>
    </row>
    <row r="285" spans="5:20" ht="15" customHeight="1" x14ac:dyDescent="0.25">
      <c r="H285" s="37" t="s">
        <v>671</v>
      </c>
      <c r="I285" s="41" t="s">
        <v>1059</v>
      </c>
      <c r="J285" s="39">
        <v>1.0670230000000001</v>
      </c>
      <c r="K285" s="39">
        <v>2.7955839999999998</v>
      </c>
      <c r="L285" s="39">
        <v>5.2520889999999998</v>
      </c>
      <c r="M285" s="39"/>
      <c r="N285" s="39">
        <v>1.0213489099999999</v>
      </c>
      <c r="O285" s="39">
        <v>2.7476153499999998</v>
      </c>
      <c r="P285" s="39">
        <v>5.1994137899999995</v>
      </c>
      <c r="Q285" s="39"/>
      <c r="R285" s="39">
        <f t="shared" si="12"/>
        <v>-4.5674090000000112E-2</v>
      </c>
      <c r="S285" s="39">
        <f t="shared" si="13"/>
        <v>-4.7968650000000057E-2</v>
      </c>
      <c r="T285" s="39">
        <f t="shared" si="14"/>
        <v>-5.2675210000000305E-2</v>
      </c>
    </row>
    <row r="286" spans="5:20" ht="30" customHeight="1" x14ac:dyDescent="0.25">
      <c r="H286" s="37" t="s">
        <v>591</v>
      </c>
      <c r="I286" s="41" t="s">
        <v>1058</v>
      </c>
      <c r="J286" s="39">
        <v>11.696448999999999</v>
      </c>
      <c r="K286" s="39">
        <v>26.029053999999999</v>
      </c>
      <c r="L286" s="39">
        <v>40.005861000000003</v>
      </c>
      <c r="M286" s="39"/>
      <c r="N286" s="39">
        <v>11.450323979999999</v>
      </c>
      <c r="O286" s="39">
        <v>26.980776930000001</v>
      </c>
      <c r="P286" s="39">
        <v>40.75243814000001</v>
      </c>
      <c r="Q286" s="39"/>
      <c r="R286" s="39">
        <f t="shared" si="12"/>
        <v>-0.24612502000000092</v>
      </c>
      <c r="S286" s="39">
        <f t="shared" si="13"/>
        <v>0.95172293000000252</v>
      </c>
      <c r="T286" s="39">
        <f t="shared" si="14"/>
        <v>0.74657714000000652</v>
      </c>
    </row>
    <row r="287" spans="5:20" ht="15.75" customHeight="1" x14ac:dyDescent="0.25">
      <c r="E287" s="46">
        <v>6</v>
      </c>
      <c r="F287" s="42" t="s">
        <v>1057</v>
      </c>
      <c r="G287" s="42"/>
      <c r="H287" s="42"/>
      <c r="I287" s="42"/>
      <c r="J287" s="43">
        <v>3360.8922170000001</v>
      </c>
      <c r="K287" s="43">
        <v>5958.2145879999998</v>
      </c>
      <c r="L287" s="43">
        <v>8294.9417090000006</v>
      </c>
      <c r="M287" s="43"/>
      <c r="N287" s="43">
        <v>3454.2702829999994</v>
      </c>
      <c r="O287" s="43">
        <v>6157.7532389999997</v>
      </c>
      <c r="P287" s="43">
        <v>8764.1067234500006</v>
      </c>
      <c r="Q287" s="43"/>
      <c r="R287" s="43">
        <f t="shared" si="12"/>
        <v>93.378065999999308</v>
      </c>
      <c r="S287" s="43">
        <f t="shared" si="13"/>
        <v>199.53865099999985</v>
      </c>
      <c r="T287" s="43">
        <f t="shared" si="14"/>
        <v>469.16501444999994</v>
      </c>
    </row>
    <row r="288" spans="5:20" ht="15" customHeight="1" x14ac:dyDescent="0.25">
      <c r="G288" s="35" t="s">
        <v>4</v>
      </c>
      <c r="H288" s="35"/>
      <c r="I288" s="35"/>
      <c r="J288" s="36">
        <v>175.61555000000001</v>
      </c>
      <c r="K288" s="36">
        <v>432.36540000000002</v>
      </c>
      <c r="L288" s="36">
        <v>730.62408800000003</v>
      </c>
      <c r="M288" s="36"/>
      <c r="N288" s="36">
        <v>268.99361599999997</v>
      </c>
      <c r="O288" s="36">
        <v>624.40405100000009</v>
      </c>
      <c r="P288" s="36">
        <v>1005.4344215400004</v>
      </c>
      <c r="Q288" s="36"/>
      <c r="R288" s="36">
        <f t="shared" si="12"/>
        <v>93.378065999999961</v>
      </c>
      <c r="S288" s="36">
        <f t="shared" si="13"/>
        <v>192.03865100000007</v>
      </c>
      <c r="T288" s="36">
        <f t="shared" si="14"/>
        <v>274.81033354000033</v>
      </c>
    </row>
    <row r="289" spans="8:20" ht="15" customHeight="1" x14ac:dyDescent="0.25">
      <c r="H289" s="34">
        <v>100</v>
      </c>
      <c r="I289" s="40" t="s">
        <v>119</v>
      </c>
      <c r="J289" s="36">
        <v>5.0966290000000001</v>
      </c>
      <c r="K289" s="36">
        <v>13.590272000000001</v>
      </c>
      <c r="L289" s="36">
        <v>22.312335999999998</v>
      </c>
      <c r="M289" s="36"/>
      <c r="N289" s="36">
        <v>4.7264514200000001</v>
      </c>
      <c r="O289" s="36">
        <v>12.563698670000003</v>
      </c>
      <c r="P289" s="36">
        <v>21.188297480000006</v>
      </c>
      <c r="Q289" s="36"/>
      <c r="R289" s="36">
        <f t="shared" si="12"/>
        <v>-0.37017758000000001</v>
      </c>
      <c r="S289" s="36">
        <f t="shared" si="13"/>
        <v>-1.026573329999998</v>
      </c>
      <c r="T289" s="36">
        <f t="shared" si="14"/>
        <v>-1.124038519999992</v>
      </c>
    </row>
    <row r="290" spans="8:20" ht="15" customHeight="1" x14ac:dyDescent="0.25">
      <c r="H290" s="37">
        <v>110</v>
      </c>
      <c r="I290" s="41" t="s">
        <v>1056</v>
      </c>
      <c r="J290" s="39">
        <v>4.7135850000000001</v>
      </c>
      <c r="K290" s="39">
        <v>11.520298</v>
      </c>
      <c r="L290" s="39">
        <v>18.695788</v>
      </c>
      <c r="M290" s="39"/>
      <c r="N290" s="39">
        <v>6.38908641</v>
      </c>
      <c r="O290" s="39">
        <v>15.392518750000002</v>
      </c>
      <c r="P290" s="39">
        <v>24.800106229999997</v>
      </c>
      <c r="Q290" s="39"/>
      <c r="R290" s="39">
        <f t="shared" si="12"/>
        <v>1.6755014099999999</v>
      </c>
      <c r="S290" s="39">
        <f t="shared" si="13"/>
        <v>3.8722207500000021</v>
      </c>
      <c r="T290" s="39">
        <f t="shared" si="14"/>
        <v>6.104318229999997</v>
      </c>
    </row>
    <row r="291" spans="8:20" ht="15" customHeight="1" x14ac:dyDescent="0.25">
      <c r="H291" s="37">
        <v>112</v>
      </c>
      <c r="I291" s="41" t="s">
        <v>1055</v>
      </c>
      <c r="J291" s="39">
        <v>2.3272620000000002</v>
      </c>
      <c r="K291" s="39">
        <v>5.8562539999999998</v>
      </c>
      <c r="L291" s="39">
        <v>9.7463759999999997</v>
      </c>
      <c r="M291" s="39"/>
      <c r="N291" s="39">
        <v>2.7319068199999998</v>
      </c>
      <c r="O291" s="39">
        <v>6.2768647499999988</v>
      </c>
      <c r="P291" s="39">
        <v>10.840853519999998</v>
      </c>
      <c r="Q291" s="39"/>
      <c r="R291" s="39">
        <f t="shared" si="12"/>
        <v>0.40464481999999968</v>
      </c>
      <c r="S291" s="39">
        <f t="shared" si="13"/>
        <v>0.42061074999999892</v>
      </c>
      <c r="T291" s="39">
        <f t="shared" si="14"/>
        <v>1.0944775199999981</v>
      </c>
    </row>
    <row r="292" spans="8:20" ht="15" customHeight="1" x14ac:dyDescent="0.25">
      <c r="H292" s="37">
        <v>113</v>
      </c>
      <c r="I292" s="41" t="s">
        <v>84</v>
      </c>
      <c r="J292" s="39">
        <v>3.808001</v>
      </c>
      <c r="K292" s="39">
        <v>8.9057639999999996</v>
      </c>
      <c r="L292" s="39">
        <v>14.220518999999999</v>
      </c>
      <c r="M292" s="39"/>
      <c r="N292" s="39">
        <v>3.7287144799999998</v>
      </c>
      <c r="O292" s="39">
        <v>8.5055180799999981</v>
      </c>
      <c r="P292" s="39">
        <v>14.233120830000001</v>
      </c>
      <c r="Q292" s="39"/>
      <c r="R292" s="39">
        <f t="shared" si="12"/>
        <v>-7.9286520000000138E-2</v>
      </c>
      <c r="S292" s="39">
        <f t="shared" si="13"/>
        <v>-0.40024592000000148</v>
      </c>
      <c r="T292" s="39">
        <f t="shared" si="14"/>
        <v>1.2601830000001257E-2</v>
      </c>
    </row>
    <row r="293" spans="8:20" ht="15" customHeight="1" x14ac:dyDescent="0.25">
      <c r="H293" s="37">
        <v>200</v>
      </c>
      <c r="I293" s="41" t="s">
        <v>1054</v>
      </c>
      <c r="J293" s="39">
        <v>4.4982160000000002</v>
      </c>
      <c r="K293" s="39">
        <v>12.766999</v>
      </c>
      <c r="L293" s="39">
        <v>21.456371000000001</v>
      </c>
      <c r="M293" s="39"/>
      <c r="N293" s="39">
        <v>4.5930598899999993</v>
      </c>
      <c r="O293" s="39">
        <v>11.862508080000003</v>
      </c>
      <c r="P293" s="39">
        <v>20.540104570000004</v>
      </c>
      <c r="Q293" s="39"/>
      <c r="R293" s="39">
        <f t="shared" si="12"/>
        <v>9.4843889999999043E-2</v>
      </c>
      <c r="S293" s="39">
        <f t="shared" si="13"/>
        <v>-0.90449091999999709</v>
      </c>
      <c r="T293" s="39">
        <f t="shared" si="14"/>
        <v>-0.91626642999999675</v>
      </c>
    </row>
    <row r="294" spans="8:20" ht="15" customHeight="1" x14ac:dyDescent="0.25">
      <c r="H294" s="37">
        <v>210</v>
      </c>
      <c r="I294" s="41" t="s">
        <v>3</v>
      </c>
      <c r="J294" s="39">
        <v>3.99221</v>
      </c>
      <c r="K294" s="39">
        <v>10.204630999999999</v>
      </c>
      <c r="L294" s="39">
        <v>17.660063000000001</v>
      </c>
      <c r="M294" s="39"/>
      <c r="N294" s="39">
        <v>3.8082432700000006</v>
      </c>
      <c r="O294" s="39">
        <v>9.2331012800000032</v>
      </c>
      <c r="P294" s="39">
        <v>16.089964680000005</v>
      </c>
      <c r="Q294" s="39"/>
      <c r="R294" s="39">
        <f t="shared" si="12"/>
        <v>-0.18396672999999941</v>
      </c>
      <c r="S294" s="39">
        <f t="shared" si="13"/>
        <v>-0.97152971999999593</v>
      </c>
      <c r="T294" s="39">
        <f t="shared" si="14"/>
        <v>-1.5700983199999961</v>
      </c>
    </row>
    <row r="295" spans="8:20" ht="15" customHeight="1" x14ac:dyDescent="0.25">
      <c r="H295" s="37">
        <v>211</v>
      </c>
      <c r="I295" s="41" t="s">
        <v>1053</v>
      </c>
      <c r="J295" s="39">
        <v>4.1678069999999998</v>
      </c>
      <c r="K295" s="39">
        <v>10.099697000000001</v>
      </c>
      <c r="L295" s="39">
        <v>17.382680000000001</v>
      </c>
      <c r="M295" s="39"/>
      <c r="N295" s="39">
        <v>3.6630157300000001</v>
      </c>
      <c r="O295" s="39">
        <v>8.7596150999999995</v>
      </c>
      <c r="P295" s="39">
        <v>15.049982540000002</v>
      </c>
      <c r="Q295" s="39"/>
      <c r="R295" s="39">
        <f t="shared" si="12"/>
        <v>-0.50479126999999968</v>
      </c>
      <c r="S295" s="39">
        <f t="shared" si="13"/>
        <v>-1.3400819000000013</v>
      </c>
      <c r="T295" s="39">
        <f t="shared" si="14"/>
        <v>-2.3326974599999986</v>
      </c>
    </row>
    <row r="296" spans="8:20" ht="15" customHeight="1" x14ac:dyDescent="0.25">
      <c r="H296" s="37">
        <v>212</v>
      </c>
      <c r="I296" s="41" t="s">
        <v>1052</v>
      </c>
      <c r="J296" s="39">
        <v>2.5859830000000001</v>
      </c>
      <c r="K296" s="39">
        <v>6.8252870000000003</v>
      </c>
      <c r="L296" s="39">
        <v>12.20964</v>
      </c>
      <c r="M296" s="39"/>
      <c r="N296" s="39">
        <v>2.4280717100000002</v>
      </c>
      <c r="O296" s="39">
        <v>5.9725911000000016</v>
      </c>
      <c r="P296" s="39">
        <v>10.313408350000001</v>
      </c>
      <c r="Q296" s="39"/>
      <c r="R296" s="39">
        <f t="shared" si="12"/>
        <v>-0.15791128999999993</v>
      </c>
      <c r="S296" s="39">
        <f t="shared" si="13"/>
        <v>-0.85269589999999873</v>
      </c>
      <c r="T296" s="39">
        <f t="shared" si="14"/>
        <v>-1.8962316499999989</v>
      </c>
    </row>
    <row r="297" spans="8:20" ht="15" customHeight="1" x14ac:dyDescent="0.25">
      <c r="H297" s="37">
        <v>213</v>
      </c>
      <c r="I297" s="41" t="s">
        <v>1051</v>
      </c>
      <c r="J297" s="39">
        <v>3.7150989999999999</v>
      </c>
      <c r="K297" s="39">
        <v>9.1302420000000009</v>
      </c>
      <c r="L297" s="39">
        <v>15.697938000000001</v>
      </c>
      <c r="M297" s="39"/>
      <c r="N297" s="39">
        <v>3.3564141899999993</v>
      </c>
      <c r="O297" s="39">
        <v>7.7770402199999999</v>
      </c>
      <c r="P297" s="39">
        <v>13.889719850000006</v>
      </c>
      <c r="Q297" s="39"/>
      <c r="R297" s="39">
        <f t="shared" si="12"/>
        <v>-0.35868481000000063</v>
      </c>
      <c r="S297" s="39">
        <f t="shared" si="13"/>
        <v>-1.3532017800000009</v>
      </c>
      <c r="T297" s="39">
        <f t="shared" si="14"/>
        <v>-1.8082181499999948</v>
      </c>
    </row>
    <row r="298" spans="8:20" ht="15" customHeight="1" x14ac:dyDescent="0.25">
      <c r="H298" s="37">
        <v>214</v>
      </c>
      <c r="I298" s="41" t="s">
        <v>1050</v>
      </c>
      <c r="J298" s="39">
        <v>2.3506860000000001</v>
      </c>
      <c r="K298" s="39">
        <v>5.9996520000000002</v>
      </c>
      <c r="L298" s="39">
        <v>10.921364000000001</v>
      </c>
      <c r="M298" s="39"/>
      <c r="N298" s="39">
        <v>2.2371893199999997</v>
      </c>
      <c r="O298" s="39">
        <v>5.485421249999999</v>
      </c>
      <c r="P298" s="39">
        <v>9.6247221800000009</v>
      </c>
      <c r="Q298" s="39"/>
      <c r="R298" s="39">
        <f t="shared" si="12"/>
        <v>-0.11349668000000035</v>
      </c>
      <c r="S298" s="39">
        <f t="shared" si="13"/>
        <v>-0.51423075000000118</v>
      </c>
      <c r="T298" s="39">
        <f t="shared" si="14"/>
        <v>-1.2966418199999996</v>
      </c>
    </row>
    <row r="299" spans="8:20" ht="15" customHeight="1" x14ac:dyDescent="0.25">
      <c r="H299" s="37">
        <v>215</v>
      </c>
      <c r="I299" s="41" t="s">
        <v>1049</v>
      </c>
      <c r="J299" s="39">
        <v>2.9932219999999998</v>
      </c>
      <c r="K299" s="39">
        <v>5.752237</v>
      </c>
      <c r="L299" s="39">
        <v>10.780383</v>
      </c>
      <c r="M299" s="39"/>
      <c r="N299" s="39">
        <v>1.50389057</v>
      </c>
      <c r="O299" s="39">
        <v>4.3488517599999987</v>
      </c>
      <c r="P299" s="39">
        <v>9.9819617099999984</v>
      </c>
      <c r="Q299" s="39"/>
      <c r="R299" s="39">
        <f t="shared" si="12"/>
        <v>-1.4893314299999998</v>
      </c>
      <c r="S299" s="39">
        <f t="shared" si="13"/>
        <v>-1.4033852400000013</v>
      </c>
      <c r="T299" s="39">
        <f t="shared" si="14"/>
        <v>-0.79842129000000206</v>
      </c>
    </row>
    <row r="300" spans="8:20" ht="15" customHeight="1" x14ac:dyDescent="0.25">
      <c r="H300" s="37">
        <v>300</v>
      </c>
      <c r="I300" s="41" t="s">
        <v>1048</v>
      </c>
      <c r="J300" s="39">
        <v>3.179027</v>
      </c>
      <c r="K300" s="39">
        <v>9.048667</v>
      </c>
      <c r="L300" s="39">
        <v>15.161433000000001</v>
      </c>
      <c r="M300" s="39"/>
      <c r="N300" s="39">
        <v>2.4152588399999999</v>
      </c>
      <c r="O300" s="39">
        <v>7.25942227</v>
      </c>
      <c r="P300" s="39">
        <v>12.15964149</v>
      </c>
      <c r="Q300" s="39"/>
      <c r="R300" s="39">
        <f t="shared" si="12"/>
        <v>-0.76376816000000014</v>
      </c>
      <c r="S300" s="39">
        <f t="shared" si="13"/>
        <v>-1.7892447300000001</v>
      </c>
      <c r="T300" s="39">
        <f t="shared" si="14"/>
        <v>-3.0017915100000003</v>
      </c>
    </row>
    <row r="301" spans="8:20" ht="15" customHeight="1" x14ac:dyDescent="0.25">
      <c r="H301" s="37">
        <v>310</v>
      </c>
      <c r="I301" s="41" t="s">
        <v>1047</v>
      </c>
      <c r="J301" s="39">
        <v>3.8493490000000001</v>
      </c>
      <c r="K301" s="39">
        <v>8.8084399999999992</v>
      </c>
      <c r="L301" s="39">
        <v>14.966077</v>
      </c>
      <c r="M301" s="39"/>
      <c r="N301" s="39">
        <v>3.6011007599999996</v>
      </c>
      <c r="O301" s="39">
        <v>8.5151313200000018</v>
      </c>
      <c r="P301" s="39">
        <v>14.286163500000002</v>
      </c>
      <c r="Q301" s="39"/>
      <c r="R301" s="39">
        <f t="shared" si="12"/>
        <v>-0.24824824000000056</v>
      </c>
      <c r="S301" s="39">
        <f t="shared" si="13"/>
        <v>-0.29330867999999732</v>
      </c>
      <c r="T301" s="39">
        <f t="shared" si="14"/>
        <v>-0.67991349999999784</v>
      </c>
    </row>
    <row r="302" spans="8:20" ht="15" customHeight="1" x14ac:dyDescent="0.25">
      <c r="H302" s="37">
        <v>311</v>
      </c>
      <c r="I302" s="41" t="s">
        <v>1046</v>
      </c>
      <c r="J302" s="39">
        <v>3.3160790000000002</v>
      </c>
      <c r="K302" s="39">
        <v>7.8089459999999997</v>
      </c>
      <c r="L302" s="39">
        <v>13.637518999999999</v>
      </c>
      <c r="M302" s="39"/>
      <c r="N302" s="39">
        <v>3.3753073100000002</v>
      </c>
      <c r="O302" s="39">
        <v>8.0486295600000002</v>
      </c>
      <c r="P302" s="39">
        <v>14.075303310000004</v>
      </c>
      <c r="Q302" s="39"/>
      <c r="R302" s="39">
        <f t="shared" si="12"/>
        <v>5.9228309999999951E-2</v>
      </c>
      <c r="S302" s="39">
        <f t="shared" si="13"/>
        <v>0.23968356000000046</v>
      </c>
      <c r="T302" s="39">
        <f t="shared" si="14"/>
        <v>0.43778431000000495</v>
      </c>
    </row>
    <row r="303" spans="8:20" ht="15" customHeight="1" x14ac:dyDescent="0.25">
      <c r="H303" s="37">
        <v>312</v>
      </c>
      <c r="I303" s="41" t="s">
        <v>1045</v>
      </c>
      <c r="J303" s="39">
        <v>1.458531</v>
      </c>
      <c r="K303" s="39">
        <v>3.722375</v>
      </c>
      <c r="L303" s="39">
        <v>7.1045489999999996</v>
      </c>
      <c r="M303" s="39"/>
      <c r="N303" s="39">
        <v>1.78373534</v>
      </c>
      <c r="O303" s="39">
        <v>4.2746884199999995</v>
      </c>
      <c r="P303" s="39">
        <v>7.478054789999999</v>
      </c>
      <c r="Q303" s="39"/>
      <c r="R303" s="39">
        <f t="shared" si="12"/>
        <v>0.32520433999999998</v>
      </c>
      <c r="S303" s="39">
        <f t="shared" si="13"/>
        <v>0.5523134199999995</v>
      </c>
      <c r="T303" s="39">
        <f t="shared" si="14"/>
        <v>0.37350578999999939</v>
      </c>
    </row>
    <row r="304" spans="8:20" ht="15" customHeight="1" x14ac:dyDescent="0.25">
      <c r="H304" s="37">
        <v>313</v>
      </c>
      <c r="I304" s="41" t="s">
        <v>8</v>
      </c>
      <c r="J304" s="39">
        <v>3.3549530000000001</v>
      </c>
      <c r="K304" s="39">
        <v>12.233196</v>
      </c>
      <c r="L304" s="39">
        <v>20.119686000000002</v>
      </c>
      <c r="M304" s="39"/>
      <c r="N304" s="39">
        <v>96.503394249999999</v>
      </c>
      <c r="O304" s="39">
        <v>199.60277119</v>
      </c>
      <c r="P304" s="39">
        <v>290.58263703999995</v>
      </c>
      <c r="Q304" s="39"/>
      <c r="R304" s="39">
        <f t="shared" si="12"/>
        <v>93.148441250000005</v>
      </c>
      <c r="S304" s="39">
        <f t="shared" si="13"/>
        <v>187.36957519000001</v>
      </c>
      <c r="T304" s="39">
        <f t="shared" si="14"/>
        <v>270.46295103999995</v>
      </c>
    </row>
    <row r="305" spans="8:20" ht="15" customHeight="1" x14ac:dyDescent="0.25">
      <c r="H305" s="37">
        <v>400</v>
      </c>
      <c r="I305" s="41" t="s">
        <v>1044</v>
      </c>
      <c r="J305" s="39">
        <v>4.1696999999999997</v>
      </c>
      <c r="K305" s="39">
        <v>12.212574999999999</v>
      </c>
      <c r="L305" s="39">
        <v>20.647186999999999</v>
      </c>
      <c r="M305" s="39"/>
      <c r="N305" s="39">
        <v>4.1296216600000006</v>
      </c>
      <c r="O305" s="39">
        <v>11.910826980000001</v>
      </c>
      <c r="P305" s="39">
        <v>20.767846890000001</v>
      </c>
      <c r="Q305" s="39"/>
      <c r="R305" s="39">
        <f t="shared" si="12"/>
        <v>-4.0078339999999102E-2</v>
      </c>
      <c r="S305" s="39">
        <f t="shared" si="13"/>
        <v>-0.30174801999999801</v>
      </c>
      <c r="T305" s="39">
        <f t="shared" si="14"/>
        <v>0.12065989000000243</v>
      </c>
    </row>
    <row r="306" spans="8:20" ht="15" customHeight="1" x14ac:dyDescent="0.25">
      <c r="H306" s="37">
        <v>410</v>
      </c>
      <c r="I306" s="41" t="s">
        <v>1043</v>
      </c>
      <c r="J306" s="39">
        <v>2.805774</v>
      </c>
      <c r="K306" s="39">
        <v>6.7420080000000002</v>
      </c>
      <c r="L306" s="39">
        <v>11.764184999999999</v>
      </c>
      <c r="M306" s="39"/>
      <c r="N306" s="39">
        <v>2.5985322700000002</v>
      </c>
      <c r="O306" s="39">
        <v>6.3273540700000011</v>
      </c>
      <c r="P306" s="39">
        <v>10.711134650000002</v>
      </c>
      <c r="Q306" s="39"/>
      <c r="R306" s="39">
        <f t="shared" si="12"/>
        <v>-0.20724172999999979</v>
      </c>
      <c r="S306" s="39">
        <f t="shared" si="13"/>
        <v>-0.41465392999999917</v>
      </c>
      <c r="T306" s="39">
        <f t="shared" si="14"/>
        <v>-1.0530503499999977</v>
      </c>
    </row>
    <row r="307" spans="8:20" ht="15" customHeight="1" x14ac:dyDescent="0.25">
      <c r="H307" s="37">
        <v>411</v>
      </c>
      <c r="I307" s="41" t="s">
        <v>6</v>
      </c>
      <c r="J307" s="39">
        <v>6.3286020000000001</v>
      </c>
      <c r="K307" s="39">
        <v>15.712076</v>
      </c>
      <c r="L307" s="39">
        <v>26.458914</v>
      </c>
      <c r="M307" s="39"/>
      <c r="N307" s="39">
        <v>6.9212922799999994</v>
      </c>
      <c r="O307" s="39">
        <v>16.398381820000001</v>
      </c>
      <c r="P307" s="39">
        <v>27.363126819999998</v>
      </c>
      <c r="Q307" s="39"/>
      <c r="R307" s="39">
        <f t="shared" si="12"/>
        <v>0.59269027999999935</v>
      </c>
      <c r="S307" s="39">
        <f t="shared" si="13"/>
        <v>0.68630582000000118</v>
      </c>
      <c r="T307" s="39">
        <f t="shared" si="14"/>
        <v>0.90421281999999792</v>
      </c>
    </row>
    <row r="308" spans="8:20" ht="15" customHeight="1" x14ac:dyDescent="0.25">
      <c r="H308" s="37">
        <v>412</v>
      </c>
      <c r="I308" s="41" t="s">
        <v>1042</v>
      </c>
      <c r="J308" s="39">
        <v>4.9972880000000002</v>
      </c>
      <c r="K308" s="39">
        <v>11.353705</v>
      </c>
      <c r="L308" s="39">
        <v>18.915320999999999</v>
      </c>
      <c r="M308" s="39"/>
      <c r="N308" s="39">
        <v>4.4410628800000005</v>
      </c>
      <c r="O308" s="39">
        <v>10.647227180000002</v>
      </c>
      <c r="P308" s="39">
        <v>18.190437760000002</v>
      </c>
      <c r="Q308" s="39"/>
      <c r="R308" s="39">
        <f t="shared" si="12"/>
        <v>-0.55622511999999968</v>
      </c>
      <c r="S308" s="39">
        <f t="shared" si="13"/>
        <v>-0.70647781999999815</v>
      </c>
      <c r="T308" s="39">
        <f t="shared" si="14"/>
        <v>-0.72488323999999693</v>
      </c>
    </row>
    <row r="309" spans="8:20" ht="15" customHeight="1" x14ac:dyDescent="0.25">
      <c r="H309" s="37">
        <v>415</v>
      </c>
      <c r="I309" s="41" t="s">
        <v>1041</v>
      </c>
      <c r="J309" s="39">
        <v>4.7931879999999998</v>
      </c>
      <c r="K309" s="39">
        <v>11.169010999999999</v>
      </c>
      <c r="L309" s="39">
        <v>18.782406000000002</v>
      </c>
      <c r="M309" s="39"/>
      <c r="N309" s="39">
        <v>4.3118673899999997</v>
      </c>
      <c r="O309" s="39">
        <v>10.090523020000001</v>
      </c>
      <c r="P309" s="39">
        <v>17.087895410000002</v>
      </c>
      <c r="Q309" s="39"/>
      <c r="R309" s="39">
        <f t="shared" si="12"/>
        <v>-0.48132061000000004</v>
      </c>
      <c r="S309" s="39">
        <f t="shared" si="13"/>
        <v>-1.0784879799999985</v>
      </c>
      <c r="T309" s="39">
        <f t="shared" si="14"/>
        <v>-1.6945105900000001</v>
      </c>
    </row>
    <row r="310" spans="8:20" ht="15" customHeight="1" x14ac:dyDescent="0.25">
      <c r="H310" s="37">
        <v>416</v>
      </c>
      <c r="I310" s="41" t="s">
        <v>15</v>
      </c>
      <c r="J310" s="39">
        <v>4.2424819999999999</v>
      </c>
      <c r="K310" s="39">
        <v>10.058509000000001</v>
      </c>
      <c r="L310" s="39">
        <v>17.103704</v>
      </c>
      <c r="M310" s="39"/>
      <c r="N310" s="39">
        <v>4.0129551699999997</v>
      </c>
      <c r="O310" s="39">
        <v>9.58162409</v>
      </c>
      <c r="P310" s="39">
        <v>16.328299670000003</v>
      </c>
      <c r="Q310" s="39"/>
      <c r="R310" s="39">
        <f t="shared" si="12"/>
        <v>-0.22952683000000018</v>
      </c>
      <c r="S310" s="39">
        <f t="shared" si="13"/>
        <v>-0.47688491000000077</v>
      </c>
      <c r="T310" s="39">
        <f t="shared" si="14"/>
        <v>-0.77540432999999709</v>
      </c>
    </row>
    <row r="311" spans="8:20" ht="15" customHeight="1" x14ac:dyDescent="0.25">
      <c r="H311" s="37">
        <v>418</v>
      </c>
      <c r="I311" s="41" t="s">
        <v>1040</v>
      </c>
      <c r="J311" s="39">
        <v>1.521798</v>
      </c>
      <c r="K311" s="39">
        <v>4.0388089999999996</v>
      </c>
      <c r="L311" s="39">
        <v>7.521566</v>
      </c>
      <c r="M311" s="39"/>
      <c r="N311" s="39">
        <v>1.57772058</v>
      </c>
      <c r="O311" s="39">
        <v>4.11571877</v>
      </c>
      <c r="P311" s="39">
        <v>7.5374683799999991</v>
      </c>
      <c r="Q311" s="39"/>
      <c r="R311" s="39">
        <f t="shared" si="12"/>
        <v>5.5922580000000055E-2</v>
      </c>
      <c r="S311" s="39">
        <f t="shared" si="13"/>
        <v>7.6909770000000321E-2</v>
      </c>
      <c r="T311" s="39">
        <f t="shared" si="14"/>
        <v>1.5902379999999106E-2</v>
      </c>
    </row>
    <row r="312" spans="8:20" ht="15" customHeight="1" x14ac:dyDescent="0.25">
      <c r="H312" s="37">
        <v>419</v>
      </c>
      <c r="I312" s="41" t="s">
        <v>1039</v>
      </c>
      <c r="J312" s="39">
        <v>1.3985449999999999</v>
      </c>
      <c r="K312" s="39">
        <v>3.6216430000000002</v>
      </c>
      <c r="L312" s="39">
        <v>6.8229150000000001</v>
      </c>
      <c r="M312" s="39"/>
      <c r="N312" s="39">
        <v>1.2869004000000002</v>
      </c>
      <c r="O312" s="39">
        <v>3.3029070200000006</v>
      </c>
      <c r="P312" s="39">
        <v>6.4935870699999994</v>
      </c>
      <c r="Q312" s="39"/>
      <c r="R312" s="39">
        <f t="shared" si="12"/>
        <v>-0.11164459999999976</v>
      </c>
      <c r="S312" s="39">
        <f t="shared" si="13"/>
        <v>-0.31873597999999959</v>
      </c>
      <c r="T312" s="39">
        <f t="shared" si="14"/>
        <v>-0.32932793000000071</v>
      </c>
    </row>
    <row r="313" spans="8:20" ht="15" customHeight="1" x14ac:dyDescent="0.25">
      <c r="H313" s="37">
        <v>500</v>
      </c>
      <c r="I313" s="41" t="s">
        <v>1038</v>
      </c>
      <c r="J313" s="39">
        <v>1.605739</v>
      </c>
      <c r="K313" s="39">
        <v>5.3440779999999997</v>
      </c>
      <c r="L313" s="39">
        <v>9.6137859999999993</v>
      </c>
      <c r="M313" s="39"/>
      <c r="N313" s="39">
        <v>1.5547290500000004</v>
      </c>
      <c r="O313" s="39">
        <v>5.0534817200000006</v>
      </c>
      <c r="P313" s="39">
        <v>9.6467143299999982</v>
      </c>
      <c r="Q313" s="39"/>
      <c r="R313" s="39">
        <f t="shared" si="12"/>
        <v>-5.1009949999999638E-2</v>
      </c>
      <c r="S313" s="39">
        <f t="shared" si="13"/>
        <v>-0.29059627999999904</v>
      </c>
      <c r="T313" s="39">
        <f t="shared" si="14"/>
        <v>3.2928329999998951E-2</v>
      </c>
    </row>
    <row r="314" spans="8:20" ht="15" customHeight="1" x14ac:dyDescent="0.25">
      <c r="H314" s="37">
        <v>510</v>
      </c>
      <c r="I314" s="41" t="s">
        <v>1037</v>
      </c>
      <c r="J314" s="39">
        <v>2.3644609999999999</v>
      </c>
      <c r="K314" s="39">
        <v>5.8405550000000002</v>
      </c>
      <c r="L314" s="39">
        <v>10.424811</v>
      </c>
      <c r="M314" s="39"/>
      <c r="N314" s="39">
        <v>2.3510012100000006</v>
      </c>
      <c r="O314" s="39">
        <v>5.8287083700000002</v>
      </c>
      <c r="P314" s="39">
        <v>10.002533730000001</v>
      </c>
      <c r="Q314" s="39"/>
      <c r="R314" s="39">
        <f t="shared" si="12"/>
        <v>-1.3459789999999305E-2</v>
      </c>
      <c r="S314" s="39">
        <f t="shared" si="13"/>
        <v>-1.1846629999999969E-2</v>
      </c>
      <c r="T314" s="39">
        <f t="shared" si="14"/>
        <v>-0.42227726999999859</v>
      </c>
    </row>
    <row r="315" spans="8:20" ht="15" customHeight="1" x14ac:dyDescent="0.25">
      <c r="H315" s="37">
        <v>511</v>
      </c>
      <c r="I315" s="41" t="s">
        <v>1036</v>
      </c>
      <c r="J315" s="39">
        <v>6.6735660000000001</v>
      </c>
      <c r="K315" s="39">
        <v>15.085608000000001</v>
      </c>
      <c r="L315" s="39">
        <v>25.009080999999998</v>
      </c>
      <c r="M315" s="39"/>
      <c r="N315" s="39">
        <v>6.6223331100000005</v>
      </c>
      <c r="O315" s="39">
        <v>15.058430629999998</v>
      </c>
      <c r="P315" s="39">
        <v>24.86909133999999</v>
      </c>
      <c r="Q315" s="39"/>
      <c r="R315" s="39">
        <f t="shared" si="12"/>
        <v>-5.1232889999999642E-2</v>
      </c>
      <c r="S315" s="39">
        <f t="shared" si="13"/>
        <v>-2.7177370000002199E-2</v>
      </c>
      <c r="T315" s="39">
        <f t="shared" si="14"/>
        <v>-0.13998966000000834</v>
      </c>
    </row>
    <row r="316" spans="8:20" ht="15" customHeight="1" x14ac:dyDescent="0.25">
      <c r="H316" s="37">
        <v>512</v>
      </c>
      <c r="I316" s="41" t="s">
        <v>1035</v>
      </c>
      <c r="J316" s="39">
        <v>1.331996</v>
      </c>
      <c r="K316" s="39">
        <v>3.482208</v>
      </c>
      <c r="L316" s="39">
        <v>6.6717639999999996</v>
      </c>
      <c r="M316" s="39"/>
      <c r="N316" s="39">
        <v>1.1809203800000001</v>
      </c>
      <c r="O316" s="39">
        <v>3.0860381199999996</v>
      </c>
      <c r="P316" s="39">
        <v>5.4831862099999986</v>
      </c>
      <c r="Q316" s="39"/>
      <c r="R316" s="39">
        <f t="shared" si="12"/>
        <v>-0.15107561999999986</v>
      </c>
      <c r="S316" s="39">
        <f t="shared" si="13"/>
        <v>-0.39616988000000042</v>
      </c>
      <c r="T316" s="39">
        <f t="shared" si="14"/>
        <v>-1.188577790000001</v>
      </c>
    </row>
    <row r="317" spans="8:20" ht="15" customHeight="1" x14ac:dyDescent="0.25">
      <c r="H317" s="37">
        <v>513</v>
      </c>
      <c r="I317" s="41" t="s">
        <v>1034</v>
      </c>
      <c r="J317" s="39">
        <v>4.2790150000000002</v>
      </c>
      <c r="K317" s="39">
        <v>10.066825</v>
      </c>
      <c r="L317" s="39">
        <v>17.213435</v>
      </c>
      <c r="M317" s="39"/>
      <c r="N317" s="39">
        <v>4.1719055700000007</v>
      </c>
      <c r="O317" s="39">
        <v>10.136926470000002</v>
      </c>
      <c r="P317" s="39">
        <v>16.710268870000004</v>
      </c>
      <c r="Q317" s="39"/>
      <c r="R317" s="39">
        <f t="shared" si="12"/>
        <v>-0.10710942999999951</v>
      </c>
      <c r="S317" s="39">
        <f t="shared" si="13"/>
        <v>7.0101470000002664E-2</v>
      </c>
      <c r="T317" s="39">
        <f t="shared" si="14"/>
        <v>-0.50316612999999677</v>
      </c>
    </row>
    <row r="318" spans="8:20" ht="15" customHeight="1" x14ac:dyDescent="0.25">
      <c r="H318" s="37">
        <v>600</v>
      </c>
      <c r="I318" s="41" t="s">
        <v>1033</v>
      </c>
      <c r="J318" s="39">
        <v>1.853612</v>
      </c>
      <c r="K318" s="39">
        <v>5.9962980000000003</v>
      </c>
      <c r="L318" s="39">
        <v>10.483646999999999</v>
      </c>
      <c r="M318" s="39"/>
      <c r="N318" s="39">
        <v>1.7663135999999997</v>
      </c>
      <c r="O318" s="39">
        <v>5.6247636200000004</v>
      </c>
      <c r="P318" s="39">
        <v>9.4556204699999977</v>
      </c>
      <c r="Q318" s="39"/>
      <c r="R318" s="39">
        <f t="shared" si="12"/>
        <v>-8.7298400000000331E-2</v>
      </c>
      <c r="S318" s="39">
        <f t="shared" si="13"/>
        <v>-0.37153437999999994</v>
      </c>
      <c r="T318" s="39">
        <f t="shared" si="14"/>
        <v>-1.0280265300000018</v>
      </c>
    </row>
    <row r="319" spans="8:20" ht="15" customHeight="1" x14ac:dyDescent="0.25">
      <c r="H319" s="37">
        <v>610</v>
      </c>
      <c r="I319" s="41" t="s">
        <v>1032</v>
      </c>
      <c r="J319" s="39">
        <v>23.749103999999999</v>
      </c>
      <c r="K319" s="39">
        <v>53.498330000000003</v>
      </c>
      <c r="L319" s="39">
        <v>86.285235</v>
      </c>
      <c r="M319" s="39"/>
      <c r="N319" s="39">
        <v>23.54610577</v>
      </c>
      <c r="O319" s="39">
        <v>53.123191080000005</v>
      </c>
      <c r="P319" s="39">
        <v>85.327052250000008</v>
      </c>
      <c r="Q319" s="39"/>
      <c r="R319" s="39">
        <f t="shared" si="12"/>
        <v>-0.20299822999999861</v>
      </c>
      <c r="S319" s="39">
        <f t="shared" si="13"/>
        <v>-0.37513891999999771</v>
      </c>
      <c r="T319" s="39">
        <f t="shared" si="14"/>
        <v>-0.95818274999999176</v>
      </c>
    </row>
    <row r="320" spans="8:20" ht="15" customHeight="1" x14ac:dyDescent="0.25">
      <c r="H320" s="37">
        <v>611</v>
      </c>
      <c r="I320" s="41" t="s">
        <v>1031</v>
      </c>
      <c r="J320" s="39">
        <v>2.3953150000000001</v>
      </c>
      <c r="K320" s="39">
        <v>5.8267620000000004</v>
      </c>
      <c r="L320" s="39">
        <v>10.377031000000001</v>
      </c>
      <c r="M320" s="39"/>
      <c r="N320" s="39">
        <v>2.4160874800000007</v>
      </c>
      <c r="O320" s="39">
        <v>6.0014853399999986</v>
      </c>
      <c r="P320" s="39">
        <v>10.053913950000004</v>
      </c>
      <c r="Q320" s="39"/>
      <c r="R320" s="39">
        <f t="shared" si="12"/>
        <v>2.0772480000000648E-2</v>
      </c>
      <c r="S320" s="39">
        <f t="shared" si="13"/>
        <v>0.17472333999999812</v>
      </c>
      <c r="T320" s="39">
        <f t="shared" si="14"/>
        <v>-0.32311704999999691</v>
      </c>
    </row>
    <row r="321" spans="7:20" ht="15" customHeight="1" x14ac:dyDescent="0.25">
      <c r="H321" s="37">
        <v>612</v>
      </c>
      <c r="I321" s="41" t="s">
        <v>1030</v>
      </c>
      <c r="J321" s="39">
        <v>3.5638350000000001</v>
      </c>
      <c r="K321" s="39">
        <v>8.2580729999999996</v>
      </c>
      <c r="L321" s="39">
        <v>14.190581</v>
      </c>
      <c r="M321" s="39"/>
      <c r="N321" s="39">
        <v>4.0613893400000007</v>
      </c>
      <c r="O321" s="39">
        <v>9.1662688700000032</v>
      </c>
      <c r="P321" s="39">
        <v>14.937876590000011</v>
      </c>
      <c r="Q321" s="39"/>
      <c r="R321" s="39">
        <f t="shared" si="12"/>
        <v>0.49755434000000065</v>
      </c>
      <c r="S321" s="39">
        <f t="shared" si="13"/>
        <v>0.90819587000000368</v>
      </c>
      <c r="T321" s="39">
        <f t="shared" si="14"/>
        <v>0.74729559000001089</v>
      </c>
    </row>
    <row r="322" spans="7:20" ht="15" customHeight="1" x14ac:dyDescent="0.25">
      <c r="H322" s="37">
        <v>613</v>
      </c>
      <c r="I322" s="41" t="s">
        <v>151</v>
      </c>
      <c r="J322" s="39">
        <v>2.22932</v>
      </c>
      <c r="K322" s="39">
        <v>5.2791110000000003</v>
      </c>
      <c r="L322" s="39">
        <v>9.4452750000000005</v>
      </c>
      <c r="M322" s="39"/>
      <c r="N322" s="39">
        <v>1.9613685999999999</v>
      </c>
      <c r="O322" s="39">
        <v>4.7163765099999999</v>
      </c>
      <c r="P322" s="39">
        <v>8.306543480000002</v>
      </c>
      <c r="Q322" s="39"/>
      <c r="R322" s="39">
        <f t="shared" si="12"/>
        <v>-0.26795140000000006</v>
      </c>
      <c r="S322" s="39">
        <f t="shared" si="13"/>
        <v>-0.56273449000000042</v>
      </c>
      <c r="T322" s="39">
        <f t="shared" si="14"/>
        <v>-1.1387315199999986</v>
      </c>
    </row>
    <row r="323" spans="7:20" ht="15" customHeight="1" x14ac:dyDescent="0.25">
      <c r="H323" s="37">
        <v>700</v>
      </c>
      <c r="I323" s="41" t="s">
        <v>20</v>
      </c>
      <c r="J323" s="39">
        <v>2.7671869999999998</v>
      </c>
      <c r="K323" s="39">
        <v>6.6656740000000001</v>
      </c>
      <c r="L323" s="39">
        <v>10.736751</v>
      </c>
      <c r="M323" s="39"/>
      <c r="N323" s="39">
        <v>2.5180113999999998</v>
      </c>
      <c r="O323" s="39">
        <v>6.153807930000001</v>
      </c>
      <c r="P323" s="39">
        <v>10.018512140000002</v>
      </c>
      <c r="Q323" s="39"/>
      <c r="R323" s="39">
        <f t="shared" si="12"/>
        <v>-0.24917560000000005</v>
      </c>
      <c r="S323" s="39">
        <f t="shared" si="13"/>
        <v>-0.51186606999999906</v>
      </c>
      <c r="T323" s="39">
        <f t="shared" si="14"/>
        <v>-0.71823885999999781</v>
      </c>
    </row>
    <row r="324" spans="7:20" ht="15" customHeight="1" x14ac:dyDescent="0.25">
      <c r="H324" s="37">
        <v>710</v>
      </c>
      <c r="I324" s="41" t="s">
        <v>1029</v>
      </c>
      <c r="J324" s="39">
        <v>4.177943</v>
      </c>
      <c r="K324" s="39">
        <v>9.1798409999999997</v>
      </c>
      <c r="L324" s="39">
        <v>14.673022</v>
      </c>
      <c r="M324" s="39"/>
      <c r="N324" s="39">
        <v>5.0118514399999992</v>
      </c>
      <c r="O324" s="39">
        <v>10.23590712</v>
      </c>
      <c r="P324" s="39">
        <v>15.809187830000001</v>
      </c>
      <c r="Q324" s="39"/>
      <c r="R324" s="39">
        <f t="shared" si="12"/>
        <v>0.8339084399999992</v>
      </c>
      <c r="S324" s="39">
        <f t="shared" si="13"/>
        <v>1.0560661200000006</v>
      </c>
      <c r="T324" s="39">
        <f t="shared" si="14"/>
        <v>1.1361658300000013</v>
      </c>
    </row>
    <row r="325" spans="7:20" ht="15" customHeight="1" x14ac:dyDescent="0.25">
      <c r="H325" s="37">
        <v>711</v>
      </c>
      <c r="I325" s="41" t="s">
        <v>95</v>
      </c>
      <c r="J325" s="39">
        <v>11.553800000000001</v>
      </c>
      <c r="K325" s="39">
        <v>25.265218000000001</v>
      </c>
      <c r="L325" s="39">
        <v>39.515096999999997</v>
      </c>
      <c r="M325" s="39"/>
      <c r="N325" s="39">
        <v>11.27825359</v>
      </c>
      <c r="O325" s="39">
        <v>26.528106700000002</v>
      </c>
      <c r="P325" s="39">
        <v>42.790105820000001</v>
      </c>
      <c r="Q325" s="39"/>
      <c r="R325" s="39">
        <f t="shared" si="12"/>
        <v>-0.27554641000000046</v>
      </c>
      <c r="S325" s="39">
        <f t="shared" si="13"/>
        <v>1.2628887000000013</v>
      </c>
      <c r="T325" s="39">
        <f t="shared" si="14"/>
        <v>3.2750088200000036</v>
      </c>
    </row>
    <row r="326" spans="7:20" ht="30" customHeight="1" x14ac:dyDescent="0.25">
      <c r="H326" s="37">
        <v>712</v>
      </c>
      <c r="I326" s="41" t="s">
        <v>1028</v>
      </c>
      <c r="J326" s="39">
        <v>9.7646370000000005</v>
      </c>
      <c r="K326" s="39">
        <v>24.089445000000001</v>
      </c>
      <c r="L326" s="39">
        <v>43.912846000000002</v>
      </c>
      <c r="M326" s="39"/>
      <c r="N326" s="39">
        <v>12.340845699999999</v>
      </c>
      <c r="O326" s="39">
        <v>26.604514440000006</v>
      </c>
      <c r="P326" s="39">
        <v>42.50903356000002</v>
      </c>
      <c r="Q326" s="39"/>
      <c r="R326" s="39">
        <f t="shared" si="12"/>
        <v>2.5762086999999987</v>
      </c>
      <c r="S326" s="39">
        <f t="shared" si="13"/>
        <v>2.5150694400000049</v>
      </c>
      <c r="T326" s="39">
        <f t="shared" si="14"/>
        <v>-1.4038124399999816</v>
      </c>
    </row>
    <row r="327" spans="7:20" ht="30" customHeight="1" x14ac:dyDescent="0.25">
      <c r="H327" s="37">
        <v>713</v>
      </c>
      <c r="I327" s="41" t="s">
        <v>1027</v>
      </c>
      <c r="J327" s="39">
        <v>3.2455479999999999</v>
      </c>
      <c r="K327" s="39">
        <v>9.6553170000000001</v>
      </c>
      <c r="L327" s="39">
        <v>16.421109999999999</v>
      </c>
      <c r="M327" s="39"/>
      <c r="N327" s="39">
        <v>3.0313212099999998</v>
      </c>
      <c r="O327" s="39">
        <v>18.206837020000005</v>
      </c>
      <c r="P327" s="39">
        <v>32.169039219999995</v>
      </c>
      <c r="Q327" s="39"/>
      <c r="R327" s="39">
        <f t="shared" si="12"/>
        <v>-0.21422679000000011</v>
      </c>
      <c r="S327" s="39">
        <f t="shared" si="13"/>
        <v>8.5515200200000052</v>
      </c>
      <c r="T327" s="39">
        <f t="shared" si="14"/>
        <v>15.747929219999996</v>
      </c>
    </row>
    <row r="328" spans="7:20" ht="30" customHeight="1" x14ac:dyDescent="0.25">
      <c r="H328" s="37">
        <v>715</v>
      </c>
      <c r="I328" s="41" t="s">
        <v>1026</v>
      </c>
      <c r="J328" s="39">
        <v>3.0992459999999999</v>
      </c>
      <c r="K328" s="39">
        <v>8.5807420000000008</v>
      </c>
      <c r="L328" s="39">
        <v>14.141895999999999</v>
      </c>
      <c r="M328" s="39"/>
      <c r="N328" s="39">
        <v>3.0125799999999998</v>
      </c>
      <c r="O328" s="39">
        <v>8.4148799900000011</v>
      </c>
      <c r="P328" s="39">
        <v>14.241137669999995</v>
      </c>
      <c r="Q328" s="39"/>
      <c r="R328" s="39">
        <f t="shared" si="12"/>
        <v>-8.6666000000000132E-2</v>
      </c>
      <c r="S328" s="39">
        <f t="shared" si="13"/>
        <v>-0.16586200999999967</v>
      </c>
      <c r="T328" s="39">
        <f t="shared" si="14"/>
        <v>9.9241669999996063E-2</v>
      </c>
    </row>
    <row r="329" spans="7:20" ht="30" customHeight="1" x14ac:dyDescent="0.25">
      <c r="H329" s="37">
        <v>716</v>
      </c>
      <c r="I329" s="41" t="s">
        <v>1025</v>
      </c>
      <c r="J329" s="39">
        <v>5.2972099999999998</v>
      </c>
      <c r="K329" s="39">
        <v>13.070022</v>
      </c>
      <c r="L329" s="39">
        <v>21.419799999999999</v>
      </c>
      <c r="M329" s="39"/>
      <c r="N329" s="39">
        <v>6.0438056100000006</v>
      </c>
      <c r="O329" s="39">
        <v>14.211392320000002</v>
      </c>
      <c r="P329" s="39">
        <v>23.490765360000005</v>
      </c>
      <c r="Q329" s="39"/>
      <c r="R329" s="39">
        <f t="shared" si="12"/>
        <v>0.74659561000000085</v>
      </c>
      <c r="S329" s="39">
        <f t="shared" si="13"/>
        <v>1.1413703200000018</v>
      </c>
      <c r="T329" s="39">
        <f t="shared" si="14"/>
        <v>2.070965360000006</v>
      </c>
    </row>
    <row r="330" spans="7:20" ht="15" customHeight="1" x14ac:dyDescent="0.25">
      <c r="G330" s="35" t="s">
        <v>19</v>
      </c>
      <c r="H330" s="35"/>
      <c r="I330" s="35"/>
      <c r="J330" s="36">
        <v>1628.378348</v>
      </c>
      <c r="K330" s="36">
        <v>2860.5179939999998</v>
      </c>
      <c r="L330" s="36">
        <v>4006.082398</v>
      </c>
      <c r="M330" s="36"/>
      <c r="N330" s="36">
        <v>1628.3783479999995</v>
      </c>
      <c r="O330" s="36">
        <v>2860.5179939999994</v>
      </c>
      <c r="P330" s="36">
        <v>4188.1872620800004</v>
      </c>
      <c r="Q330" s="36"/>
      <c r="R330" s="36">
        <f t="shared" ref="R330:R392" si="15">+N330-J330</f>
        <v>0</v>
      </c>
      <c r="S330" s="36">
        <f t="shared" ref="S330:S392" si="16">+O330-K330</f>
        <v>0</v>
      </c>
      <c r="T330" s="36">
        <f t="shared" ref="T330:T392" si="17">+P330-L330</f>
        <v>182.10486408000043</v>
      </c>
    </row>
    <row r="331" spans="7:20" ht="15" customHeight="1" x14ac:dyDescent="0.25">
      <c r="H331" s="34" t="s">
        <v>128</v>
      </c>
      <c r="I331" s="40" t="s">
        <v>1024</v>
      </c>
      <c r="J331" s="36">
        <v>120.377042</v>
      </c>
      <c r="K331" s="36">
        <v>200.33893399999999</v>
      </c>
      <c r="L331" s="36">
        <v>293.35799500000002</v>
      </c>
      <c r="M331" s="36"/>
      <c r="N331" s="36">
        <v>120.377042</v>
      </c>
      <c r="O331" s="36">
        <v>200.33893399999997</v>
      </c>
      <c r="P331" s="36">
        <v>323.12813834999997</v>
      </c>
      <c r="Q331" s="36"/>
      <c r="R331" s="36">
        <f t="shared" si="15"/>
        <v>0</v>
      </c>
      <c r="S331" s="36">
        <f t="shared" si="16"/>
        <v>0</v>
      </c>
      <c r="T331" s="36">
        <f t="shared" si="17"/>
        <v>29.770143349999955</v>
      </c>
    </row>
    <row r="332" spans="7:20" ht="15" customHeight="1" x14ac:dyDescent="0.25">
      <c r="H332" s="37" t="s">
        <v>18</v>
      </c>
      <c r="I332" s="41" t="s">
        <v>1023</v>
      </c>
      <c r="J332" s="39">
        <v>21.233425</v>
      </c>
      <c r="K332" s="39">
        <v>46.577902999999999</v>
      </c>
      <c r="L332" s="39">
        <v>65.166653999999994</v>
      </c>
      <c r="M332" s="39"/>
      <c r="N332" s="39">
        <v>21.233425000000004</v>
      </c>
      <c r="O332" s="39">
        <v>46.577903000000013</v>
      </c>
      <c r="P332" s="39">
        <v>65.166653999999994</v>
      </c>
      <c r="Q332" s="39"/>
      <c r="R332" s="39">
        <f t="shared" si="15"/>
        <v>0</v>
      </c>
      <c r="S332" s="39">
        <f t="shared" si="16"/>
        <v>0</v>
      </c>
      <c r="T332" s="39">
        <f t="shared" si="17"/>
        <v>0</v>
      </c>
    </row>
    <row r="333" spans="7:20" ht="15" customHeight="1" x14ac:dyDescent="0.25">
      <c r="H333" s="37" t="s">
        <v>170</v>
      </c>
      <c r="I333" s="41" t="s">
        <v>1022</v>
      </c>
      <c r="J333" s="39">
        <v>16.523243999999998</v>
      </c>
      <c r="K333" s="39">
        <v>31.348624000000001</v>
      </c>
      <c r="L333" s="39">
        <v>46.422272</v>
      </c>
      <c r="M333" s="39"/>
      <c r="N333" s="39">
        <v>16.523243999999998</v>
      </c>
      <c r="O333" s="39">
        <v>31.348624000000001</v>
      </c>
      <c r="P333" s="39">
        <v>48.422272</v>
      </c>
      <c r="Q333" s="39"/>
      <c r="R333" s="39">
        <f t="shared" si="15"/>
        <v>0</v>
      </c>
      <c r="S333" s="39">
        <f t="shared" si="16"/>
        <v>0</v>
      </c>
      <c r="T333" s="39">
        <f t="shared" si="17"/>
        <v>2</v>
      </c>
    </row>
    <row r="334" spans="7:20" ht="15" customHeight="1" x14ac:dyDescent="0.25">
      <c r="H334" s="37" t="s">
        <v>233</v>
      </c>
      <c r="I334" s="41" t="s">
        <v>1021</v>
      </c>
      <c r="J334" s="39">
        <v>1470.244637</v>
      </c>
      <c r="K334" s="39">
        <v>2582.2525329999999</v>
      </c>
      <c r="L334" s="39">
        <v>3601.1354769999998</v>
      </c>
      <c r="M334" s="39"/>
      <c r="N334" s="39">
        <v>1470.2446369999996</v>
      </c>
      <c r="O334" s="39">
        <v>2582.2525329999994</v>
      </c>
      <c r="P334" s="39">
        <v>3751.4701977300006</v>
      </c>
      <c r="Q334" s="39"/>
      <c r="R334" s="39">
        <f t="shared" si="15"/>
        <v>0</v>
      </c>
      <c r="S334" s="39">
        <f t="shared" si="16"/>
        <v>0</v>
      </c>
      <c r="T334" s="39">
        <f t="shared" si="17"/>
        <v>150.33472073000075</v>
      </c>
    </row>
    <row r="335" spans="7:20" ht="15" customHeight="1" x14ac:dyDescent="0.25">
      <c r="G335" s="35" t="s">
        <v>25</v>
      </c>
      <c r="H335" s="35"/>
      <c r="I335" s="35"/>
      <c r="J335" s="36">
        <v>1262.8805540000001</v>
      </c>
      <c r="K335" s="36">
        <v>2000.396919</v>
      </c>
      <c r="L335" s="36">
        <v>2455.5667790000002</v>
      </c>
      <c r="M335" s="36"/>
      <c r="N335" s="36">
        <v>1262.8805540000001</v>
      </c>
      <c r="O335" s="36">
        <v>2000.396919</v>
      </c>
      <c r="P335" s="36">
        <v>2455.5667790000002</v>
      </c>
      <c r="Q335" s="36"/>
      <c r="R335" s="36">
        <f t="shared" si="15"/>
        <v>0</v>
      </c>
      <c r="S335" s="36">
        <f t="shared" si="16"/>
        <v>0</v>
      </c>
      <c r="T335" s="36">
        <f t="shared" si="17"/>
        <v>0</v>
      </c>
    </row>
    <row r="336" spans="7:20" ht="30" customHeight="1" x14ac:dyDescent="0.25">
      <c r="H336" s="34" t="s">
        <v>1020</v>
      </c>
      <c r="I336" s="40" t="s">
        <v>1019</v>
      </c>
      <c r="J336" s="36">
        <v>25.883858</v>
      </c>
      <c r="K336" s="36">
        <v>77.988552999999996</v>
      </c>
      <c r="L336" s="36">
        <v>137.27443700000001</v>
      </c>
      <c r="M336" s="36"/>
      <c r="N336" s="36">
        <v>25.883858</v>
      </c>
      <c r="O336" s="36">
        <v>77.988552999999996</v>
      </c>
      <c r="P336" s="36">
        <v>137.27443700000001</v>
      </c>
      <c r="Q336" s="36"/>
      <c r="R336" s="36">
        <f t="shared" si="15"/>
        <v>0</v>
      </c>
      <c r="S336" s="36">
        <f t="shared" si="16"/>
        <v>0</v>
      </c>
      <c r="T336" s="36">
        <f t="shared" si="17"/>
        <v>0</v>
      </c>
    </row>
    <row r="337" spans="5:20" ht="15" customHeight="1" x14ac:dyDescent="0.25">
      <c r="H337" s="37" t="s">
        <v>1018</v>
      </c>
      <c r="I337" s="41" t="s">
        <v>1017</v>
      </c>
      <c r="J337" s="39">
        <v>1009.213211</v>
      </c>
      <c r="K337" s="39">
        <v>1328.0869439999999</v>
      </c>
      <c r="L337" s="39">
        <v>1343.0869439999999</v>
      </c>
      <c r="M337" s="39"/>
      <c r="N337" s="39">
        <v>1009.213211</v>
      </c>
      <c r="O337" s="39">
        <v>1328.0869439999999</v>
      </c>
      <c r="P337" s="39">
        <v>1343.0869439999999</v>
      </c>
      <c r="Q337" s="39"/>
      <c r="R337" s="39">
        <f t="shared" si="15"/>
        <v>0</v>
      </c>
      <c r="S337" s="39">
        <f t="shared" si="16"/>
        <v>0</v>
      </c>
      <c r="T337" s="39">
        <f t="shared" si="17"/>
        <v>0</v>
      </c>
    </row>
    <row r="338" spans="5:20" ht="15" customHeight="1" x14ac:dyDescent="0.25">
      <c r="H338" s="37" t="s">
        <v>1016</v>
      </c>
      <c r="I338" s="41" t="s">
        <v>1015</v>
      </c>
      <c r="J338" s="39">
        <v>56.271999999999998</v>
      </c>
      <c r="K338" s="39">
        <v>114.854</v>
      </c>
      <c r="L338" s="39">
        <v>175.518</v>
      </c>
      <c r="M338" s="39"/>
      <c r="N338" s="39">
        <v>56.271999999999998</v>
      </c>
      <c r="O338" s="39">
        <v>114.854</v>
      </c>
      <c r="P338" s="39">
        <v>175.518</v>
      </c>
      <c r="Q338" s="39"/>
      <c r="R338" s="39">
        <f t="shared" si="15"/>
        <v>0</v>
      </c>
      <c r="S338" s="39">
        <f t="shared" si="16"/>
        <v>0</v>
      </c>
      <c r="T338" s="39">
        <f t="shared" si="17"/>
        <v>0</v>
      </c>
    </row>
    <row r="339" spans="5:20" ht="30" customHeight="1" x14ac:dyDescent="0.25">
      <c r="H339" s="37" t="s">
        <v>1014</v>
      </c>
      <c r="I339" s="41" t="s">
        <v>1013</v>
      </c>
      <c r="J339" s="39">
        <v>70</v>
      </c>
      <c r="K339" s="39">
        <v>150</v>
      </c>
      <c r="L339" s="39">
        <v>250</v>
      </c>
      <c r="M339" s="39"/>
      <c r="N339" s="39">
        <v>70</v>
      </c>
      <c r="O339" s="39">
        <v>150</v>
      </c>
      <c r="P339" s="39">
        <v>250</v>
      </c>
      <c r="Q339" s="39"/>
      <c r="R339" s="39">
        <f t="shared" si="15"/>
        <v>0</v>
      </c>
      <c r="S339" s="39">
        <f t="shared" si="16"/>
        <v>0</v>
      </c>
      <c r="T339" s="39">
        <f t="shared" si="17"/>
        <v>0</v>
      </c>
    </row>
    <row r="340" spans="5:20" ht="15" customHeight="1" x14ac:dyDescent="0.25">
      <c r="H340" s="37" t="s">
        <v>1012</v>
      </c>
      <c r="I340" s="41" t="s">
        <v>1011</v>
      </c>
      <c r="J340" s="39">
        <v>0</v>
      </c>
      <c r="K340" s="39">
        <v>100</v>
      </c>
      <c r="L340" s="39">
        <v>129.69999999999999</v>
      </c>
      <c r="M340" s="39"/>
      <c r="N340" s="39">
        <v>0</v>
      </c>
      <c r="O340" s="39">
        <v>100</v>
      </c>
      <c r="P340" s="39">
        <v>129.69999999999999</v>
      </c>
      <c r="Q340" s="39"/>
      <c r="R340" s="39">
        <f t="shared" si="15"/>
        <v>0</v>
      </c>
      <c r="S340" s="39">
        <f t="shared" si="16"/>
        <v>0</v>
      </c>
      <c r="T340" s="39">
        <f t="shared" si="17"/>
        <v>0</v>
      </c>
    </row>
    <row r="341" spans="5:20" ht="15" customHeight="1" x14ac:dyDescent="0.25">
      <c r="H341" s="37" t="s">
        <v>1010</v>
      </c>
      <c r="I341" s="41" t="s">
        <v>1009</v>
      </c>
      <c r="J341" s="39">
        <v>27.631</v>
      </c>
      <c r="K341" s="39">
        <v>77.932000000000002</v>
      </c>
      <c r="L341" s="39">
        <v>175.251</v>
      </c>
      <c r="M341" s="39"/>
      <c r="N341" s="39">
        <v>27.631</v>
      </c>
      <c r="O341" s="39">
        <v>77.932000000000002</v>
      </c>
      <c r="P341" s="39">
        <v>175.25099999999998</v>
      </c>
      <c r="Q341" s="39"/>
      <c r="R341" s="39">
        <f t="shared" si="15"/>
        <v>0</v>
      </c>
      <c r="S341" s="39">
        <f t="shared" si="16"/>
        <v>0</v>
      </c>
      <c r="T341" s="39">
        <f t="shared" si="17"/>
        <v>0</v>
      </c>
    </row>
    <row r="342" spans="5:20" ht="15" customHeight="1" x14ac:dyDescent="0.25">
      <c r="H342" s="37" t="s">
        <v>1008</v>
      </c>
      <c r="I342" s="41" t="s">
        <v>1007</v>
      </c>
      <c r="J342" s="39">
        <v>73.880484999999993</v>
      </c>
      <c r="K342" s="39">
        <v>151.53542200000001</v>
      </c>
      <c r="L342" s="39">
        <v>244.73639800000001</v>
      </c>
      <c r="M342" s="39"/>
      <c r="N342" s="39">
        <v>73.880485000000022</v>
      </c>
      <c r="O342" s="39">
        <v>151.53542199999998</v>
      </c>
      <c r="P342" s="39">
        <v>244.73639800000001</v>
      </c>
      <c r="Q342" s="39"/>
      <c r="R342" s="39">
        <f t="shared" si="15"/>
        <v>0</v>
      </c>
      <c r="S342" s="39">
        <f t="shared" si="16"/>
        <v>0</v>
      </c>
      <c r="T342" s="39">
        <f t="shared" si="17"/>
        <v>0</v>
      </c>
    </row>
    <row r="343" spans="5:20" ht="15" customHeight="1" x14ac:dyDescent="0.25">
      <c r="G343" s="35" t="s">
        <v>1006</v>
      </c>
      <c r="H343" s="35"/>
      <c r="I343" s="35"/>
      <c r="J343" s="36">
        <v>294.017765</v>
      </c>
      <c r="K343" s="36">
        <v>664.93427499999996</v>
      </c>
      <c r="L343" s="36">
        <v>1102.6684439999999</v>
      </c>
      <c r="M343" s="36"/>
      <c r="N343" s="36">
        <v>294.01776500000005</v>
      </c>
      <c r="O343" s="36">
        <v>672.43427499999996</v>
      </c>
      <c r="P343" s="36">
        <v>1114.9182608299998</v>
      </c>
      <c r="Q343" s="36"/>
      <c r="R343" s="36">
        <f t="shared" si="15"/>
        <v>0</v>
      </c>
      <c r="S343" s="36">
        <f t="shared" si="16"/>
        <v>7.5</v>
      </c>
      <c r="T343" s="36">
        <f t="shared" si="17"/>
        <v>12.249816829999872</v>
      </c>
    </row>
    <row r="344" spans="5:20" ht="30" customHeight="1" x14ac:dyDescent="0.25">
      <c r="H344" s="37" t="s">
        <v>1004</v>
      </c>
      <c r="I344" s="41" t="s">
        <v>1003</v>
      </c>
      <c r="J344" s="39">
        <v>144.64607799999999</v>
      </c>
      <c r="K344" s="39">
        <v>353.29022700000002</v>
      </c>
      <c r="L344" s="39">
        <v>584.55664200000001</v>
      </c>
      <c r="M344" s="39"/>
      <c r="N344" s="39">
        <v>144.64607800000002</v>
      </c>
      <c r="O344" s="39">
        <v>353.29022700000007</v>
      </c>
      <c r="P344" s="39">
        <v>584.55664199999978</v>
      </c>
      <c r="Q344" s="39"/>
      <c r="R344" s="39">
        <f t="shared" si="15"/>
        <v>0</v>
      </c>
      <c r="S344" s="39">
        <f t="shared" si="16"/>
        <v>0</v>
      </c>
      <c r="T344" s="39">
        <f t="shared" si="17"/>
        <v>0</v>
      </c>
    </row>
    <row r="345" spans="5:20" ht="15" customHeight="1" x14ac:dyDescent="0.25">
      <c r="H345" s="37" t="s">
        <v>1002</v>
      </c>
      <c r="I345" s="41" t="s">
        <v>1001</v>
      </c>
      <c r="J345" s="39">
        <v>14.126887999999999</v>
      </c>
      <c r="K345" s="39">
        <v>27.099087999999998</v>
      </c>
      <c r="L345" s="39">
        <v>42.877025000000003</v>
      </c>
      <c r="M345" s="39"/>
      <c r="N345" s="39">
        <v>14.126887999999999</v>
      </c>
      <c r="O345" s="39">
        <v>27.099087999999998</v>
      </c>
      <c r="P345" s="39">
        <v>42.877025000000003</v>
      </c>
      <c r="Q345" s="39"/>
      <c r="R345" s="39">
        <f t="shared" si="15"/>
        <v>0</v>
      </c>
      <c r="S345" s="39">
        <f t="shared" si="16"/>
        <v>0</v>
      </c>
      <c r="T345" s="39">
        <f t="shared" si="17"/>
        <v>0</v>
      </c>
    </row>
    <row r="346" spans="5:20" ht="15" customHeight="1" x14ac:dyDescent="0.25">
      <c r="H346" s="37" t="s">
        <v>1000</v>
      </c>
      <c r="I346" s="41" t="s">
        <v>999</v>
      </c>
      <c r="J346" s="39">
        <v>32.378684</v>
      </c>
      <c r="K346" s="39">
        <v>86.418715000000006</v>
      </c>
      <c r="L346" s="39">
        <v>144.42365699999999</v>
      </c>
      <c r="M346" s="39"/>
      <c r="N346" s="39">
        <v>32.378684000000007</v>
      </c>
      <c r="O346" s="39">
        <v>93.918715000000006</v>
      </c>
      <c r="P346" s="39">
        <v>156.92365700000002</v>
      </c>
      <c r="Q346" s="39"/>
      <c r="R346" s="39">
        <f t="shared" si="15"/>
        <v>0</v>
      </c>
      <c r="S346" s="39">
        <f t="shared" si="16"/>
        <v>7.5</v>
      </c>
      <c r="T346" s="39">
        <f t="shared" si="17"/>
        <v>12.500000000000028</v>
      </c>
    </row>
    <row r="347" spans="5:20" ht="15" customHeight="1" x14ac:dyDescent="0.25">
      <c r="H347" s="37" t="s">
        <v>998</v>
      </c>
      <c r="I347" s="41" t="s">
        <v>997</v>
      </c>
      <c r="J347" s="39">
        <v>18.971744000000001</v>
      </c>
      <c r="K347" s="39">
        <v>42.095857000000002</v>
      </c>
      <c r="L347" s="39">
        <v>72.417896999999996</v>
      </c>
      <c r="M347" s="39"/>
      <c r="N347" s="39">
        <v>18.971743999999997</v>
      </c>
      <c r="O347" s="39">
        <v>42.095856999999981</v>
      </c>
      <c r="P347" s="39">
        <v>72.167713830000039</v>
      </c>
      <c r="Q347" s="39"/>
      <c r="R347" s="39">
        <f t="shared" si="15"/>
        <v>0</v>
      </c>
      <c r="S347" s="39">
        <f t="shared" si="16"/>
        <v>0</v>
      </c>
      <c r="T347" s="39">
        <f t="shared" si="17"/>
        <v>-0.25018316999995704</v>
      </c>
    </row>
    <row r="348" spans="5:20" ht="30" customHeight="1" x14ac:dyDescent="0.25">
      <c r="H348" s="37" t="s">
        <v>996</v>
      </c>
      <c r="I348" s="41" t="s">
        <v>995</v>
      </c>
      <c r="J348" s="39">
        <v>64.535647999999995</v>
      </c>
      <c r="K348" s="39">
        <v>117.720105</v>
      </c>
      <c r="L348" s="39">
        <v>171.62808799999999</v>
      </c>
      <c r="M348" s="39"/>
      <c r="N348" s="39">
        <v>64.535648000000009</v>
      </c>
      <c r="O348" s="39">
        <v>117.72010499999999</v>
      </c>
      <c r="P348" s="39">
        <v>171.62808799999996</v>
      </c>
      <c r="Q348" s="39"/>
      <c r="R348" s="39">
        <f t="shared" si="15"/>
        <v>0</v>
      </c>
      <c r="S348" s="39">
        <f t="shared" si="16"/>
        <v>0</v>
      </c>
      <c r="T348" s="39">
        <f t="shared" si="17"/>
        <v>0</v>
      </c>
    </row>
    <row r="349" spans="5:20" ht="15" customHeight="1" x14ac:dyDescent="0.25">
      <c r="H349" s="37" t="s">
        <v>994</v>
      </c>
      <c r="I349" s="41" t="s">
        <v>993</v>
      </c>
      <c r="J349" s="39">
        <v>19.358723000000001</v>
      </c>
      <c r="K349" s="39">
        <v>38.310282999999998</v>
      </c>
      <c r="L349" s="39">
        <v>86.765135000000001</v>
      </c>
      <c r="M349" s="39"/>
      <c r="N349" s="39">
        <v>19.358723000000001</v>
      </c>
      <c r="O349" s="39">
        <v>38.310282999999991</v>
      </c>
      <c r="P349" s="39">
        <v>86.765134999999987</v>
      </c>
      <c r="Q349" s="39"/>
      <c r="R349" s="39">
        <f t="shared" si="15"/>
        <v>0</v>
      </c>
      <c r="S349" s="39">
        <f t="shared" si="16"/>
        <v>0</v>
      </c>
      <c r="T349" s="39">
        <f t="shared" si="17"/>
        <v>0</v>
      </c>
    </row>
    <row r="350" spans="5:20" ht="15.75" customHeight="1" x14ac:dyDescent="0.25">
      <c r="E350" s="46">
        <v>7</v>
      </c>
      <c r="F350" s="42" t="s">
        <v>992</v>
      </c>
      <c r="G350" s="42"/>
      <c r="H350" s="42"/>
      <c r="I350" s="42"/>
      <c r="J350" s="43">
        <v>4740.4922530000003</v>
      </c>
      <c r="K350" s="43">
        <v>8753.3358229999994</v>
      </c>
      <c r="L350" s="43">
        <v>12616.343707</v>
      </c>
      <c r="M350" s="43"/>
      <c r="N350" s="43">
        <v>4740.4922530000013</v>
      </c>
      <c r="O350" s="43">
        <v>8753.3358229999994</v>
      </c>
      <c r="P350" s="43">
        <v>12638.480181229996</v>
      </c>
      <c r="Q350" s="43"/>
      <c r="R350" s="43">
        <f t="shared" si="15"/>
        <v>0</v>
      </c>
      <c r="S350" s="43">
        <f t="shared" si="16"/>
        <v>0</v>
      </c>
      <c r="T350" s="43">
        <f t="shared" si="17"/>
        <v>22.136474229995656</v>
      </c>
    </row>
    <row r="351" spans="5:20" ht="15" customHeight="1" x14ac:dyDescent="0.25">
      <c r="G351" s="35" t="s">
        <v>4</v>
      </c>
      <c r="H351" s="35"/>
      <c r="I351" s="35"/>
      <c r="J351" s="36">
        <v>4740.4922530000003</v>
      </c>
      <c r="K351" s="36">
        <v>8753.3358229999994</v>
      </c>
      <c r="L351" s="36">
        <v>12616.343707</v>
      </c>
      <c r="M351" s="36"/>
      <c r="N351" s="36">
        <v>4740.4922530000013</v>
      </c>
      <c r="O351" s="36">
        <v>8753.3358229999994</v>
      </c>
      <c r="P351" s="36">
        <v>12638.480181229996</v>
      </c>
      <c r="Q351" s="36"/>
      <c r="R351" s="36">
        <f t="shared" si="15"/>
        <v>0</v>
      </c>
      <c r="S351" s="36">
        <f t="shared" si="16"/>
        <v>0</v>
      </c>
      <c r="T351" s="36">
        <f t="shared" si="17"/>
        <v>22.136474229995656</v>
      </c>
    </row>
    <row r="352" spans="5:20" ht="15" customHeight="1" x14ac:dyDescent="0.25">
      <c r="H352" s="34">
        <v>110</v>
      </c>
      <c r="I352" s="40" t="s">
        <v>137</v>
      </c>
      <c r="J352" s="36">
        <v>469.20047599999998</v>
      </c>
      <c r="K352" s="36">
        <v>804.81873299999995</v>
      </c>
      <c r="L352" s="36">
        <v>1139.411222</v>
      </c>
      <c r="M352" s="36"/>
      <c r="N352" s="36">
        <v>434.71003292</v>
      </c>
      <c r="O352" s="36">
        <v>836.34807199999989</v>
      </c>
      <c r="P352" s="36">
        <v>1164.0226573299997</v>
      </c>
      <c r="Q352" s="36"/>
      <c r="R352" s="36">
        <f t="shared" si="15"/>
        <v>-34.490443079999977</v>
      </c>
      <c r="S352" s="36">
        <f t="shared" si="16"/>
        <v>31.529338999999936</v>
      </c>
      <c r="T352" s="36">
        <f t="shared" si="17"/>
        <v>24.611435329999722</v>
      </c>
    </row>
    <row r="353" spans="8:20" ht="15" customHeight="1" x14ac:dyDescent="0.25">
      <c r="H353" s="37">
        <v>111</v>
      </c>
      <c r="I353" s="41" t="s">
        <v>991</v>
      </c>
      <c r="J353" s="39">
        <v>498.12954400000001</v>
      </c>
      <c r="K353" s="39">
        <v>917.361357</v>
      </c>
      <c r="L353" s="39">
        <v>1315.3412450000001</v>
      </c>
      <c r="M353" s="39"/>
      <c r="N353" s="39">
        <v>463.81722718000009</v>
      </c>
      <c r="O353" s="39">
        <v>768.58622074999982</v>
      </c>
      <c r="P353" s="39">
        <v>1171.1678356700002</v>
      </c>
      <c r="Q353" s="39"/>
      <c r="R353" s="39">
        <f t="shared" si="15"/>
        <v>-34.312316819999921</v>
      </c>
      <c r="S353" s="39">
        <f t="shared" si="16"/>
        <v>-148.77513625000017</v>
      </c>
      <c r="T353" s="39">
        <f t="shared" si="17"/>
        <v>-144.17340932999991</v>
      </c>
    </row>
    <row r="354" spans="8:20" ht="15" customHeight="1" x14ac:dyDescent="0.25">
      <c r="H354" s="37">
        <v>112</v>
      </c>
      <c r="I354" s="41" t="s">
        <v>990</v>
      </c>
      <c r="J354" s="39">
        <v>68.302108000000004</v>
      </c>
      <c r="K354" s="39">
        <v>207.869741</v>
      </c>
      <c r="L354" s="39">
        <v>270.499438</v>
      </c>
      <c r="M354" s="39"/>
      <c r="N354" s="39">
        <v>53.69932653</v>
      </c>
      <c r="O354" s="39">
        <v>136.11352060999997</v>
      </c>
      <c r="P354" s="39">
        <v>190.54391697000005</v>
      </c>
      <c r="Q354" s="39"/>
      <c r="R354" s="39">
        <f t="shared" si="15"/>
        <v>-14.602781470000004</v>
      </c>
      <c r="S354" s="39">
        <f t="shared" si="16"/>
        <v>-71.756220390000038</v>
      </c>
      <c r="T354" s="39">
        <f t="shared" si="17"/>
        <v>-79.955521029999943</v>
      </c>
    </row>
    <row r="355" spans="8:20" ht="15" customHeight="1" x14ac:dyDescent="0.25">
      <c r="H355" s="37">
        <v>113</v>
      </c>
      <c r="I355" s="41" t="s">
        <v>989</v>
      </c>
      <c r="J355" s="39">
        <v>57.954815000000004</v>
      </c>
      <c r="K355" s="39">
        <v>124.528164</v>
      </c>
      <c r="L355" s="39">
        <v>196.40263400000001</v>
      </c>
      <c r="M355" s="39"/>
      <c r="N355" s="39">
        <v>73.607247970000003</v>
      </c>
      <c r="O355" s="39">
        <v>255.90872002</v>
      </c>
      <c r="P355" s="39">
        <v>400.25611505999996</v>
      </c>
      <c r="Q355" s="39"/>
      <c r="R355" s="39">
        <f t="shared" si="15"/>
        <v>15.65243297</v>
      </c>
      <c r="S355" s="39">
        <f t="shared" si="16"/>
        <v>131.38055602</v>
      </c>
      <c r="T355" s="39">
        <f t="shared" si="17"/>
        <v>203.85348105999995</v>
      </c>
    </row>
    <row r="356" spans="8:20" ht="15" customHeight="1" x14ac:dyDescent="0.25">
      <c r="H356" s="37">
        <v>114</v>
      </c>
      <c r="I356" s="41" t="s">
        <v>988</v>
      </c>
      <c r="J356" s="39">
        <v>18.039514</v>
      </c>
      <c r="K356" s="39">
        <v>34.405532999999998</v>
      </c>
      <c r="L356" s="39">
        <v>50.729711999999999</v>
      </c>
      <c r="M356" s="39"/>
      <c r="N356" s="39">
        <v>3.9746090600000001</v>
      </c>
      <c r="O356" s="39">
        <v>7.1359154399999998</v>
      </c>
      <c r="P356" s="39">
        <v>10.29375173</v>
      </c>
      <c r="Q356" s="39"/>
      <c r="R356" s="39">
        <f t="shared" si="15"/>
        <v>-14.06490494</v>
      </c>
      <c r="S356" s="39">
        <f t="shared" si="16"/>
        <v>-27.26961756</v>
      </c>
      <c r="T356" s="39">
        <f t="shared" si="17"/>
        <v>-40.435960269999995</v>
      </c>
    </row>
    <row r="357" spans="8:20" ht="30" customHeight="1" x14ac:dyDescent="0.25">
      <c r="H357" s="37">
        <v>115</v>
      </c>
      <c r="I357" s="41" t="s">
        <v>987</v>
      </c>
      <c r="J357" s="39">
        <v>122.554366</v>
      </c>
      <c r="K357" s="39">
        <v>226.89896100000001</v>
      </c>
      <c r="L357" s="39">
        <v>337.55508500000002</v>
      </c>
      <c r="M357" s="39"/>
      <c r="N357" s="39">
        <v>136.78950848000002</v>
      </c>
      <c r="O357" s="39">
        <v>240.87569179000005</v>
      </c>
      <c r="P357" s="39">
        <v>354.24998427999992</v>
      </c>
      <c r="Q357" s="39"/>
      <c r="R357" s="39">
        <f t="shared" si="15"/>
        <v>14.235142480000022</v>
      </c>
      <c r="S357" s="39">
        <f t="shared" si="16"/>
        <v>13.976730790000033</v>
      </c>
      <c r="T357" s="39">
        <f t="shared" si="17"/>
        <v>16.694899279999902</v>
      </c>
    </row>
    <row r="358" spans="8:20" ht="15" customHeight="1" x14ac:dyDescent="0.25">
      <c r="H358" s="37">
        <v>116</v>
      </c>
      <c r="I358" s="41" t="s">
        <v>986</v>
      </c>
      <c r="J358" s="39">
        <v>397.716815</v>
      </c>
      <c r="K358" s="39">
        <v>840.20362299999999</v>
      </c>
      <c r="L358" s="39">
        <v>1273.6202249999999</v>
      </c>
      <c r="M358" s="39"/>
      <c r="N358" s="39">
        <v>424.10716801000007</v>
      </c>
      <c r="O358" s="39">
        <v>799.80768131000002</v>
      </c>
      <c r="P358" s="39">
        <v>1084.7242386400001</v>
      </c>
      <c r="Q358" s="39"/>
      <c r="R358" s="39">
        <f t="shared" si="15"/>
        <v>26.390353010000069</v>
      </c>
      <c r="S358" s="39">
        <f t="shared" si="16"/>
        <v>-40.395941689999972</v>
      </c>
      <c r="T358" s="39">
        <f t="shared" si="17"/>
        <v>-188.89598635999982</v>
      </c>
    </row>
    <row r="359" spans="8:20" ht="15" customHeight="1" x14ac:dyDescent="0.25">
      <c r="H359" s="37">
        <v>117</v>
      </c>
      <c r="I359" s="41" t="s">
        <v>985</v>
      </c>
      <c r="J359" s="39">
        <v>193.469007</v>
      </c>
      <c r="K359" s="39">
        <v>378.15933799999999</v>
      </c>
      <c r="L359" s="39">
        <v>552.31756399999995</v>
      </c>
      <c r="M359" s="39"/>
      <c r="N359" s="39">
        <v>228.90320812000002</v>
      </c>
      <c r="O359" s="39">
        <v>431.30008660999999</v>
      </c>
      <c r="P359" s="39">
        <v>669.03124870999966</v>
      </c>
      <c r="Q359" s="39"/>
      <c r="R359" s="39">
        <f t="shared" si="15"/>
        <v>35.434201120000012</v>
      </c>
      <c r="S359" s="39">
        <f t="shared" si="16"/>
        <v>53.140748610000003</v>
      </c>
      <c r="T359" s="39">
        <f t="shared" si="17"/>
        <v>116.71368470999971</v>
      </c>
    </row>
    <row r="360" spans="8:20" ht="15" customHeight="1" x14ac:dyDescent="0.25">
      <c r="H360" s="37">
        <v>120</v>
      </c>
      <c r="I360" s="41" t="s">
        <v>984</v>
      </c>
      <c r="J360" s="39">
        <v>698.12727800000005</v>
      </c>
      <c r="K360" s="39">
        <v>1257.019935</v>
      </c>
      <c r="L360" s="39">
        <v>1774.2529509999999</v>
      </c>
      <c r="M360" s="39"/>
      <c r="N360" s="39">
        <v>939.21800187000053</v>
      </c>
      <c r="O360" s="39">
        <v>1629.49768116</v>
      </c>
      <c r="P360" s="39">
        <v>2342.7929737599984</v>
      </c>
      <c r="Q360" s="39"/>
      <c r="R360" s="39">
        <f t="shared" si="15"/>
        <v>241.09072387000049</v>
      </c>
      <c r="S360" s="39">
        <f t="shared" si="16"/>
        <v>372.47774615999992</v>
      </c>
      <c r="T360" s="39">
        <f t="shared" si="17"/>
        <v>568.54002275999846</v>
      </c>
    </row>
    <row r="361" spans="8:20" ht="15" customHeight="1" x14ac:dyDescent="0.25">
      <c r="H361" s="37">
        <v>121</v>
      </c>
      <c r="I361" s="41" t="s">
        <v>983</v>
      </c>
      <c r="J361" s="39">
        <v>155.69132099999999</v>
      </c>
      <c r="K361" s="39">
        <v>290.50145800000001</v>
      </c>
      <c r="L361" s="39">
        <v>432.71548999999999</v>
      </c>
      <c r="M361" s="39"/>
      <c r="N361" s="39">
        <v>141.09280032999996</v>
      </c>
      <c r="O361" s="39">
        <v>269.34474946</v>
      </c>
      <c r="P361" s="39">
        <v>398.5528473600001</v>
      </c>
      <c r="Q361" s="39"/>
      <c r="R361" s="39">
        <f t="shared" si="15"/>
        <v>-14.598520670000028</v>
      </c>
      <c r="S361" s="39">
        <f t="shared" si="16"/>
        <v>-21.156708540000011</v>
      </c>
      <c r="T361" s="39">
        <f t="shared" si="17"/>
        <v>-34.162642639999888</v>
      </c>
    </row>
    <row r="362" spans="8:20" ht="15" customHeight="1" x14ac:dyDescent="0.25">
      <c r="H362" s="37">
        <v>122</v>
      </c>
      <c r="I362" s="41" t="s">
        <v>982</v>
      </c>
      <c r="J362" s="39">
        <v>110.467826</v>
      </c>
      <c r="K362" s="39">
        <v>201.223275</v>
      </c>
      <c r="L362" s="39">
        <v>298.38770499999998</v>
      </c>
      <c r="M362" s="39"/>
      <c r="N362" s="39">
        <v>103.98015900999999</v>
      </c>
      <c r="O362" s="39">
        <v>191.20895000999997</v>
      </c>
      <c r="P362" s="39">
        <v>280.00581961</v>
      </c>
      <c r="Q362" s="39"/>
      <c r="R362" s="39">
        <f t="shared" si="15"/>
        <v>-6.4876669900000081</v>
      </c>
      <c r="S362" s="39">
        <f t="shared" si="16"/>
        <v>-10.014324990000034</v>
      </c>
      <c r="T362" s="39">
        <f t="shared" si="17"/>
        <v>-18.381885389999979</v>
      </c>
    </row>
    <row r="363" spans="8:20" ht="15" customHeight="1" x14ac:dyDescent="0.25">
      <c r="H363" s="37">
        <v>123</v>
      </c>
      <c r="I363" s="41" t="s">
        <v>981</v>
      </c>
      <c r="J363" s="39">
        <v>102.810598</v>
      </c>
      <c r="K363" s="39">
        <v>186.20332099999999</v>
      </c>
      <c r="L363" s="39">
        <v>273.04268100000002</v>
      </c>
      <c r="M363" s="39"/>
      <c r="N363" s="39">
        <v>103.57531083000001</v>
      </c>
      <c r="O363" s="39">
        <v>196.79793374999997</v>
      </c>
      <c r="P363" s="39">
        <v>278.11917899000002</v>
      </c>
      <c r="Q363" s="39"/>
      <c r="R363" s="39">
        <f t="shared" si="15"/>
        <v>0.76471283000000767</v>
      </c>
      <c r="S363" s="39">
        <f t="shared" si="16"/>
        <v>10.594612749999982</v>
      </c>
      <c r="T363" s="39">
        <f t="shared" si="17"/>
        <v>5.0764979900000071</v>
      </c>
    </row>
    <row r="364" spans="8:20" ht="15" customHeight="1" x14ac:dyDescent="0.25">
      <c r="H364" s="37">
        <v>124</v>
      </c>
      <c r="I364" s="41" t="s">
        <v>980</v>
      </c>
      <c r="J364" s="39">
        <v>164.38459800000001</v>
      </c>
      <c r="K364" s="39">
        <v>300.45754199999999</v>
      </c>
      <c r="L364" s="39">
        <v>435.57282500000002</v>
      </c>
      <c r="M364" s="39"/>
      <c r="N364" s="39">
        <v>161.47288270999994</v>
      </c>
      <c r="O364" s="39">
        <v>303.50688617999998</v>
      </c>
      <c r="P364" s="39">
        <v>447.20261296999996</v>
      </c>
      <c r="Q364" s="39"/>
      <c r="R364" s="39">
        <f t="shared" si="15"/>
        <v>-2.9117152900000747</v>
      </c>
      <c r="S364" s="39">
        <f t="shared" si="16"/>
        <v>3.0493441799999914</v>
      </c>
      <c r="T364" s="39">
        <f t="shared" si="17"/>
        <v>11.629787969999938</v>
      </c>
    </row>
    <row r="365" spans="8:20" ht="15" customHeight="1" x14ac:dyDescent="0.25">
      <c r="H365" s="37">
        <v>125</v>
      </c>
      <c r="I365" s="41" t="s">
        <v>979</v>
      </c>
      <c r="J365" s="39">
        <v>203.810956</v>
      </c>
      <c r="K365" s="39">
        <v>361.56731200000002</v>
      </c>
      <c r="L365" s="39">
        <v>521.54874600000005</v>
      </c>
      <c r="M365" s="39"/>
      <c r="N365" s="39">
        <v>222.95636958000003</v>
      </c>
      <c r="O365" s="39">
        <v>419.68573881999998</v>
      </c>
      <c r="P365" s="39">
        <v>608.56406414999981</v>
      </c>
      <c r="Q365" s="39"/>
      <c r="R365" s="39">
        <f t="shared" si="15"/>
        <v>19.145413580000024</v>
      </c>
      <c r="S365" s="39">
        <f t="shared" si="16"/>
        <v>58.118426819999968</v>
      </c>
      <c r="T365" s="39">
        <f t="shared" si="17"/>
        <v>87.015318149999757</v>
      </c>
    </row>
    <row r="366" spans="8:20" ht="15" customHeight="1" x14ac:dyDescent="0.25">
      <c r="H366" s="37">
        <v>126</v>
      </c>
      <c r="I366" s="41" t="s">
        <v>978</v>
      </c>
      <c r="J366" s="39">
        <v>214.343673</v>
      </c>
      <c r="K366" s="39">
        <v>375.570762</v>
      </c>
      <c r="L366" s="39">
        <v>535.20311700000002</v>
      </c>
      <c r="M366" s="39"/>
      <c r="N366" s="39">
        <v>195.69550473000001</v>
      </c>
      <c r="O366" s="39">
        <v>367.30147087000006</v>
      </c>
      <c r="P366" s="39">
        <v>541.88959018000003</v>
      </c>
      <c r="Q366" s="39"/>
      <c r="R366" s="39">
        <f t="shared" si="15"/>
        <v>-18.648168269999985</v>
      </c>
      <c r="S366" s="39">
        <f t="shared" si="16"/>
        <v>-8.2692911299999423</v>
      </c>
      <c r="T366" s="39">
        <f t="shared" si="17"/>
        <v>6.6864731800000072</v>
      </c>
    </row>
    <row r="367" spans="8:20" ht="15" customHeight="1" x14ac:dyDescent="0.25">
      <c r="H367" s="37">
        <v>127</v>
      </c>
      <c r="I367" s="41" t="s">
        <v>977</v>
      </c>
      <c r="J367" s="39">
        <v>149.985625</v>
      </c>
      <c r="K367" s="39">
        <v>285.19617599999998</v>
      </c>
      <c r="L367" s="39">
        <v>417.85233299999999</v>
      </c>
      <c r="M367" s="39"/>
      <c r="N367" s="39">
        <v>95.53681625000003</v>
      </c>
      <c r="O367" s="39">
        <v>188.92057704999999</v>
      </c>
      <c r="P367" s="39">
        <v>265.41506548999996</v>
      </c>
      <c r="Q367" s="39"/>
      <c r="R367" s="39">
        <f t="shared" si="15"/>
        <v>-54.448808749999969</v>
      </c>
      <c r="S367" s="39">
        <f t="shared" si="16"/>
        <v>-96.275598949999988</v>
      </c>
      <c r="T367" s="39">
        <f t="shared" si="17"/>
        <v>-152.43726751000003</v>
      </c>
    </row>
    <row r="368" spans="8:20" ht="15" customHeight="1" x14ac:dyDescent="0.25">
      <c r="H368" s="37">
        <v>128</v>
      </c>
      <c r="I368" s="41" t="s">
        <v>976</v>
      </c>
      <c r="J368" s="39">
        <v>105.30306899999999</v>
      </c>
      <c r="K368" s="39">
        <v>193.58119199999999</v>
      </c>
      <c r="L368" s="39">
        <v>287.15370200000001</v>
      </c>
      <c r="M368" s="39"/>
      <c r="N368" s="39">
        <v>104.09805022</v>
      </c>
      <c r="O368" s="39">
        <v>194.46638357000003</v>
      </c>
      <c r="P368" s="39">
        <v>279.16536633999993</v>
      </c>
      <c r="Q368" s="39"/>
      <c r="R368" s="39">
        <f t="shared" si="15"/>
        <v>-1.205018779999989</v>
      </c>
      <c r="S368" s="39">
        <f t="shared" si="16"/>
        <v>0.88519157000004611</v>
      </c>
      <c r="T368" s="39">
        <f t="shared" si="17"/>
        <v>-7.9883356600000752</v>
      </c>
    </row>
    <row r="369" spans="5:20" ht="15" customHeight="1" x14ac:dyDescent="0.25">
      <c r="H369" s="37">
        <v>129</v>
      </c>
      <c r="I369" s="41" t="s">
        <v>975</v>
      </c>
      <c r="J369" s="39">
        <v>93.359832999999995</v>
      </c>
      <c r="K369" s="39">
        <v>172.14035799999999</v>
      </c>
      <c r="L369" s="39">
        <v>254.00046800000001</v>
      </c>
      <c r="M369" s="39"/>
      <c r="N369" s="39">
        <v>76.747086109999984</v>
      </c>
      <c r="O369" s="39">
        <v>144.46144772000002</v>
      </c>
      <c r="P369" s="39">
        <v>210.47978738999998</v>
      </c>
      <c r="Q369" s="39"/>
      <c r="R369" s="39">
        <f t="shared" si="15"/>
        <v>-16.612746890000011</v>
      </c>
      <c r="S369" s="39">
        <f t="shared" si="16"/>
        <v>-27.678910279999968</v>
      </c>
      <c r="T369" s="39">
        <f t="shared" si="17"/>
        <v>-43.520680610000028</v>
      </c>
    </row>
    <row r="370" spans="5:20" ht="15" customHeight="1" x14ac:dyDescent="0.25">
      <c r="H370" s="37">
        <v>130</v>
      </c>
      <c r="I370" s="41" t="s">
        <v>974</v>
      </c>
      <c r="J370" s="39">
        <v>120.417496</v>
      </c>
      <c r="K370" s="39">
        <v>214.36552399999999</v>
      </c>
      <c r="L370" s="39">
        <v>316.12411900000001</v>
      </c>
      <c r="M370" s="39"/>
      <c r="N370" s="39">
        <v>114.60322181000001</v>
      </c>
      <c r="O370" s="39">
        <v>208.34487982000002</v>
      </c>
      <c r="P370" s="39">
        <v>308.50075650000002</v>
      </c>
      <c r="Q370" s="39"/>
      <c r="R370" s="39">
        <f t="shared" si="15"/>
        <v>-5.8142741899999919</v>
      </c>
      <c r="S370" s="39">
        <f t="shared" si="16"/>
        <v>-6.0206441799999766</v>
      </c>
      <c r="T370" s="39">
        <f t="shared" si="17"/>
        <v>-7.6233624999999847</v>
      </c>
    </row>
    <row r="371" spans="5:20" ht="15" customHeight="1" x14ac:dyDescent="0.25">
      <c r="H371" s="37">
        <v>131</v>
      </c>
      <c r="I371" s="41" t="s">
        <v>973</v>
      </c>
      <c r="J371" s="39">
        <v>184.712636</v>
      </c>
      <c r="K371" s="39">
        <v>320.923652</v>
      </c>
      <c r="L371" s="39">
        <v>456.79539</v>
      </c>
      <c r="M371" s="39"/>
      <c r="N371" s="39">
        <v>144.06723272000002</v>
      </c>
      <c r="O371" s="39">
        <v>270.55094794999997</v>
      </c>
      <c r="P371" s="39">
        <v>386.08128111999986</v>
      </c>
      <c r="Q371" s="39"/>
      <c r="R371" s="39">
        <f t="shared" si="15"/>
        <v>-40.645403279999982</v>
      </c>
      <c r="S371" s="39">
        <f t="shared" si="16"/>
        <v>-50.372704050000038</v>
      </c>
      <c r="T371" s="39">
        <f t="shared" si="17"/>
        <v>-70.71410888000014</v>
      </c>
    </row>
    <row r="372" spans="5:20" ht="15" customHeight="1" x14ac:dyDescent="0.25">
      <c r="H372" s="37">
        <v>132</v>
      </c>
      <c r="I372" s="41" t="s">
        <v>972</v>
      </c>
      <c r="J372" s="39">
        <v>511.163815</v>
      </c>
      <c r="K372" s="39">
        <v>848.50701900000001</v>
      </c>
      <c r="L372" s="39">
        <v>1192.167285</v>
      </c>
      <c r="M372" s="39"/>
      <c r="N372" s="39">
        <v>426.96793737000002</v>
      </c>
      <c r="O372" s="39">
        <v>716.98575674000006</v>
      </c>
      <c r="P372" s="39">
        <v>1011.5789870000004</v>
      </c>
      <c r="Q372" s="39"/>
      <c r="R372" s="39">
        <f t="shared" si="15"/>
        <v>-84.195877629999984</v>
      </c>
      <c r="S372" s="39">
        <f t="shared" si="16"/>
        <v>-131.52126225999996</v>
      </c>
      <c r="T372" s="39">
        <f t="shared" si="17"/>
        <v>-180.58829799999955</v>
      </c>
    </row>
    <row r="373" spans="5:20" ht="15" customHeight="1" x14ac:dyDescent="0.25">
      <c r="H373" s="37">
        <v>135</v>
      </c>
      <c r="I373" s="41" t="s">
        <v>971</v>
      </c>
      <c r="J373" s="39">
        <v>9.2761870000000002</v>
      </c>
      <c r="K373" s="39">
        <v>17.824998000000001</v>
      </c>
      <c r="L373" s="39">
        <v>26.352059000000001</v>
      </c>
      <c r="M373" s="39"/>
      <c r="N373" s="39">
        <v>4.33266551</v>
      </c>
      <c r="O373" s="39">
        <v>8.2728855800000005</v>
      </c>
      <c r="P373" s="39">
        <v>11.742192339999999</v>
      </c>
      <c r="Q373" s="39"/>
      <c r="R373" s="39">
        <f t="shared" si="15"/>
        <v>-4.9435214900000002</v>
      </c>
      <c r="S373" s="39">
        <f t="shared" si="16"/>
        <v>-9.5521124200000003</v>
      </c>
      <c r="T373" s="39">
        <f t="shared" si="17"/>
        <v>-14.609866660000002</v>
      </c>
    </row>
    <row r="374" spans="5:20" ht="15" customHeight="1" x14ac:dyDescent="0.25">
      <c r="H374" s="37">
        <v>136</v>
      </c>
      <c r="I374" s="41" t="s">
        <v>970</v>
      </c>
      <c r="J374" s="39">
        <v>22.25975</v>
      </c>
      <c r="K374" s="39">
        <v>43.719659999999998</v>
      </c>
      <c r="L374" s="39">
        <v>65.4803</v>
      </c>
      <c r="M374" s="39"/>
      <c r="N374" s="39">
        <v>17.615239930000001</v>
      </c>
      <c r="O374" s="39">
        <v>35.82297993000001</v>
      </c>
      <c r="P374" s="39">
        <v>50.407550950000008</v>
      </c>
      <c r="Q374" s="39"/>
      <c r="R374" s="39">
        <f t="shared" si="15"/>
        <v>-4.644510069999999</v>
      </c>
      <c r="S374" s="39">
        <f t="shared" si="16"/>
        <v>-7.8966800699999879</v>
      </c>
      <c r="T374" s="39">
        <f t="shared" si="17"/>
        <v>-15.072749049999992</v>
      </c>
    </row>
    <row r="375" spans="5:20" ht="15" customHeight="1" x14ac:dyDescent="0.25">
      <c r="H375" s="37">
        <v>138</v>
      </c>
      <c r="I375" s="41" t="s">
        <v>117</v>
      </c>
      <c r="J375" s="39">
        <v>33.633805000000002</v>
      </c>
      <c r="K375" s="39">
        <v>86.271995000000004</v>
      </c>
      <c r="L375" s="39">
        <v>99.974097999999998</v>
      </c>
      <c r="M375" s="39"/>
      <c r="N375" s="39">
        <v>24.762569940000002</v>
      </c>
      <c r="O375" s="39">
        <v>53.419753200000002</v>
      </c>
      <c r="P375" s="39">
        <v>58.855972050000005</v>
      </c>
      <c r="Q375" s="39"/>
      <c r="R375" s="39">
        <f t="shared" si="15"/>
        <v>-8.8712350600000001</v>
      </c>
      <c r="S375" s="39">
        <f t="shared" si="16"/>
        <v>-32.852241800000002</v>
      </c>
      <c r="T375" s="39">
        <f t="shared" si="17"/>
        <v>-41.118125949999992</v>
      </c>
    </row>
    <row r="376" spans="5:20" ht="15" customHeight="1" x14ac:dyDescent="0.25">
      <c r="H376" s="37">
        <v>139</v>
      </c>
      <c r="I376" s="41" t="s">
        <v>969</v>
      </c>
      <c r="J376" s="39">
        <v>3.8431980000000001</v>
      </c>
      <c r="K376" s="39">
        <v>7.1427069999999997</v>
      </c>
      <c r="L376" s="39">
        <v>10.452296</v>
      </c>
      <c r="M376" s="39"/>
      <c r="N376" s="39">
        <v>3.34771989</v>
      </c>
      <c r="O376" s="39">
        <v>6.5412052000000012</v>
      </c>
      <c r="P376" s="39">
        <v>9.583246250000002</v>
      </c>
      <c r="Q376" s="39"/>
      <c r="R376" s="39">
        <f t="shared" si="15"/>
        <v>-0.49547811000000008</v>
      </c>
      <c r="S376" s="39">
        <f t="shared" si="16"/>
        <v>-0.60150179999999853</v>
      </c>
      <c r="T376" s="39">
        <f t="shared" si="17"/>
        <v>-0.86904974999999851</v>
      </c>
    </row>
    <row r="377" spans="5:20" ht="15" customHeight="1" x14ac:dyDescent="0.25">
      <c r="H377" s="37">
        <v>140</v>
      </c>
      <c r="I377" s="41" t="s">
        <v>968</v>
      </c>
      <c r="J377" s="39">
        <v>31.533944000000002</v>
      </c>
      <c r="K377" s="39">
        <v>56.873486999999997</v>
      </c>
      <c r="L377" s="39">
        <v>83.391017000000005</v>
      </c>
      <c r="M377" s="39"/>
      <c r="N377" s="39">
        <v>40.239535029999999</v>
      </c>
      <c r="O377" s="39">
        <v>69.523461409999996</v>
      </c>
      <c r="P377" s="39">
        <v>99.13766072</v>
      </c>
      <c r="Q377" s="39"/>
      <c r="R377" s="39">
        <f t="shared" si="15"/>
        <v>8.7055910299999972</v>
      </c>
      <c r="S377" s="39">
        <f t="shared" si="16"/>
        <v>12.649974409999999</v>
      </c>
      <c r="T377" s="39">
        <f t="shared" si="17"/>
        <v>15.746643719999994</v>
      </c>
    </row>
    <row r="378" spans="5:20" ht="15" customHeight="1" x14ac:dyDescent="0.25">
      <c r="H378" s="37">
        <v>141</v>
      </c>
      <c r="I378" s="41" t="s">
        <v>967</v>
      </c>
      <c r="J378" s="39">
        <v>0</v>
      </c>
      <c r="K378" s="39">
        <v>0</v>
      </c>
      <c r="L378" s="39">
        <v>0</v>
      </c>
      <c r="M378" s="39"/>
      <c r="N378" s="39">
        <v>0.57482089000000003</v>
      </c>
      <c r="O378" s="39">
        <v>2.6062260499999996</v>
      </c>
      <c r="P378" s="39">
        <v>6.11547967</v>
      </c>
      <c r="Q378" s="39"/>
      <c r="R378" s="39">
        <f t="shared" si="15"/>
        <v>0.57482089000000003</v>
      </c>
      <c r="S378" s="39">
        <f t="shared" si="16"/>
        <v>2.6062260499999996</v>
      </c>
      <c r="T378" s="39">
        <f t="shared" si="17"/>
        <v>6.11547967</v>
      </c>
    </row>
    <row r="379" spans="5:20" ht="30" customHeight="1" x14ac:dyDescent="0.25">
      <c r="E379" s="46">
        <v>8</v>
      </c>
      <c r="F379" s="68" t="s">
        <v>966</v>
      </c>
      <c r="G379" s="69"/>
      <c r="H379" s="69"/>
      <c r="I379" s="69"/>
      <c r="J379" s="43">
        <v>3028.1876659999998</v>
      </c>
      <c r="K379" s="43">
        <v>8230.8781409999992</v>
      </c>
      <c r="L379" s="43">
        <v>15472.759896</v>
      </c>
      <c r="M379" s="43"/>
      <c r="N379" s="43">
        <v>3116.7249227700008</v>
      </c>
      <c r="O379" s="43">
        <v>8410.5027747699987</v>
      </c>
      <c r="P379" s="43">
        <v>15740.845530269997</v>
      </c>
      <c r="Q379" s="43"/>
      <c r="R379" s="43">
        <f t="shared" si="15"/>
        <v>88.537256770001022</v>
      </c>
      <c r="S379" s="43">
        <f t="shared" si="16"/>
        <v>179.62463376999949</v>
      </c>
      <c r="T379" s="43">
        <f t="shared" si="17"/>
        <v>268.08563426999717</v>
      </c>
    </row>
    <row r="380" spans="5:20" ht="15" customHeight="1" x14ac:dyDescent="0.25">
      <c r="G380" s="35" t="s">
        <v>4</v>
      </c>
      <c r="H380" s="35"/>
      <c r="I380" s="35"/>
      <c r="J380" s="36">
        <v>853.59347400000001</v>
      </c>
      <c r="K380" s="36">
        <v>4364.5444809999999</v>
      </c>
      <c r="L380" s="36">
        <v>9527.9111709999997</v>
      </c>
      <c r="M380" s="36"/>
      <c r="N380" s="36">
        <v>1862.7680013700003</v>
      </c>
      <c r="O380" s="36">
        <v>5058.4461257399998</v>
      </c>
      <c r="P380" s="36">
        <v>10188.60086737</v>
      </c>
      <c r="Q380" s="36"/>
      <c r="R380" s="36">
        <f t="shared" si="15"/>
        <v>1009.1745273700003</v>
      </c>
      <c r="S380" s="36">
        <f t="shared" si="16"/>
        <v>693.90164473999994</v>
      </c>
      <c r="T380" s="36">
        <f t="shared" si="17"/>
        <v>660.68969637000009</v>
      </c>
    </row>
    <row r="381" spans="5:20" ht="15" customHeight="1" x14ac:dyDescent="0.25">
      <c r="H381" s="34">
        <v>100</v>
      </c>
      <c r="I381" s="40" t="s">
        <v>119</v>
      </c>
      <c r="J381" s="36">
        <v>7.2648840000000003</v>
      </c>
      <c r="K381" s="36">
        <v>13.986940000000001</v>
      </c>
      <c r="L381" s="36">
        <v>20.779402999999999</v>
      </c>
      <c r="M381" s="36"/>
      <c r="N381" s="36">
        <v>4.9363915899999995</v>
      </c>
      <c r="O381" s="36">
        <v>8.9654550099999994</v>
      </c>
      <c r="P381" s="36">
        <v>11.778138140000003</v>
      </c>
      <c r="Q381" s="36"/>
      <c r="R381" s="36">
        <f t="shared" si="15"/>
        <v>-2.3284924100000008</v>
      </c>
      <c r="S381" s="36">
        <f t="shared" si="16"/>
        <v>-5.0214849900000011</v>
      </c>
      <c r="T381" s="36">
        <f t="shared" si="17"/>
        <v>-9.0012648599999956</v>
      </c>
    </row>
    <row r="382" spans="5:20" ht="15" customHeight="1" x14ac:dyDescent="0.25">
      <c r="H382" s="37">
        <v>110</v>
      </c>
      <c r="I382" s="41" t="s">
        <v>965</v>
      </c>
      <c r="J382" s="39">
        <v>2.9982310000000001</v>
      </c>
      <c r="K382" s="39">
        <v>5.5200199999999997</v>
      </c>
      <c r="L382" s="39">
        <v>8.0413010000000007</v>
      </c>
      <c r="M382" s="39"/>
      <c r="N382" s="39">
        <v>106.40771851000001</v>
      </c>
      <c r="O382" s="39">
        <v>111.87269026</v>
      </c>
      <c r="P382" s="39">
        <v>113.70647725000001</v>
      </c>
      <c r="Q382" s="39"/>
      <c r="R382" s="39">
        <f t="shared" si="15"/>
        <v>103.40948751000001</v>
      </c>
      <c r="S382" s="39">
        <f t="shared" si="16"/>
        <v>106.35267026</v>
      </c>
      <c r="T382" s="39">
        <f t="shared" si="17"/>
        <v>105.66517625</v>
      </c>
    </row>
    <row r="383" spans="5:20" ht="15" customHeight="1" x14ac:dyDescent="0.25">
      <c r="H383" s="37">
        <v>111</v>
      </c>
      <c r="I383" s="41" t="s">
        <v>426</v>
      </c>
      <c r="J383" s="39">
        <v>7.1322739999999998</v>
      </c>
      <c r="K383" s="39">
        <v>9.0134050000000006</v>
      </c>
      <c r="L383" s="39">
        <v>10.92389</v>
      </c>
      <c r="M383" s="39"/>
      <c r="N383" s="39">
        <v>5.1689359599999989</v>
      </c>
      <c r="O383" s="39">
        <v>10.88955805</v>
      </c>
      <c r="P383" s="39">
        <v>13.328156929999995</v>
      </c>
      <c r="Q383" s="39"/>
      <c r="R383" s="39">
        <f t="shared" si="15"/>
        <v>-1.9633380400000009</v>
      </c>
      <c r="S383" s="39">
        <f t="shared" si="16"/>
        <v>1.8761530499999992</v>
      </c>
      <c r="T383" s="39">
        <f t="shared" si="17"/>
        <v>2.404266929999995</v>
      </c>
    </row>
    <row r="384" spans="5:20" ht="15" customHeight="1" x14ac:dyDescent="0.25">
      <c r="H384" s="37">
        <v>112</v>
      </c>
      <c r="I384" s="41" t="s">
        <v>964</v>
      </c>
      <c r="J384" s="39">
        <v>2.4845820000000001</v>
      </c>
      <c r="K384" s="39">
        <v>15.198221</v>
      </c>
      <c r="L384" s="39">
        <v>20.902660000000001</v>
      </c>
      <c r="M384" s="39"/>
      <c r="N384" s="39">
        <v>2.53225429</v>
      </c>
      <c r="O384" s="39">
        <v>4.4408418999999997</v>
      </c>
      <c r="P384" s="39">
        <v>5.9166032199999981</v>
      </c>
      <c r="Q384" s="39"/>
      <c r="R384" s="39">
        <f t="shared" si="15"/>
        <v>4.7672289999999951E-2</v>
      </c>
      <c r="S384" s="39">
        <f t="shared" si="16"/>
        <v>-10.757379100000001</v>
      </c>
      <c r="T384" s="39">
        <f t="shared" si="17"/>
        <v>-14.986056780000002</v>
      </c>
    </row>
    <row r="385" spans="8:20" ht="15" customHeight="1" x14ac:dyDescent="0.25">
      <c r="H385" s="37">
        <v>113</v>
      </c>
      <c r="I385" s="41" t="s">
        <v>963</v>
      </c>
      <c r="J385" s="39">
        <v>5.6451589999999996</v>
      </c>
      <c r="K385" s="39">
        <v>15.423778</v>
      </c>
      <c r="L385" s="39">
        <v>22.967214999999999</v>
      </c>
      <c r="M385" s="39"/>
      <c r="N385" s="39">
        <v>2.4972375200000001</v>
      </c>
      <c r="O385" s="39">
        <v>9.7673923499999997</v>
      </c>
      <c r="P385" s="39">
        <v>613.37466684999981</v>
      </c>
      <c r="Q385" s="39"/>
      <c r="R385" s="39">
        <f t="shared" si="15"/>
        <v>-3.1479214799999995</v>
      </c>
      <c r="S385" s="39">
        <f t="shared" si="16"/>
        <v>-5.6563856500000007</v>
      </c>
      <c r="T385" s="39">
        <f t="shared" si="17"/>
        <v>590.4074518499998</v>
      </c>
    </row>
    <row r="386" spans="8:20" ht="15" customHeight="1" x14ac:dyDescent="0.25">
      <c r="H386" s="37">
        <v>114</v>
      </c>
      <c r="I386" s="41" t="s">
        <v>84</v>
      </c>
      <c r="J386" s="39">
        <v>6.4478280000000003</v>
      </c>
      <c r="K386" s="39">
        <v>11.548622</v>
      </c>
      <c r="L386" s="39">
        <v>16.985665999999998</v>
      </c>
      <c r="M386" s="39"/>
      <c r="N386" s="39">
        <v>6.9249155800000004</v>
      </c>
      <c r="O386" s="39">
        <v>11.814269760000002</v>
      </c>
      <c r="P386" s="39">
        <v>15.622597349999999</v>
      </c>
      <c r="Q386" s="39"/>
      <c r="R386" s="39">
        <f t="shared" si="15"/>
        <v>0.47708758000000007</v>
      </c>
      <c r="S386" s="39">
        <f t="shared" si="16"/>
        <v>0.26564776000000201</v>
      </c>
      <c r="T386" s="39">
        <f t="shared" si="17"/>
        <v>-1.3630686499999989</v>
      </c>
    </row>
    <row r="387" spans="8:20" ht="15" customHeight="1" x14ac:dyDescent="0.25">
      <c r="H387" s="37">
        <v>116</v>
      </c>
      <c r="I387" s="41" t="s">
        <v>962</v>
      </c>
      <c r="J387" s="39">
        <v>2.5429560000000002</v>
      </c>
      <c r="K387" s="39">
        <v>68.201423000000005</v>
      </c>
      <c r="L387" s="39">
        <v>78.588453999999999</v>
      </c>
      <c r="M387" s="39"/>
      <c r="N387" s="39">
        <v>76.19133939000001</v>
      </c>
      <c r="O387" s="39">
        <v>110.77212776000002</v>
      </c>
      <c r="P387" s="39">
        <v>137.68126709999996</v>
      </c>
      <c r="Q387" s="39"/>
      <c r="R387" s="39">
        <f t="shared" si="15"/>
        <v>73.648383390000006</v>
      </c>
      <c r="S387" s="39">
        <f t="shared" si="16"/>
        <v>42.570704760000012</v>
      </c>
      <c r="T387" s="39">
        <f t="shared" si="17"/>
        <v>59.092813099999958</v>
      </c>
    </row>
    <row r="388" spans="8:20" ht="15" customHeight="1" x14ac:dyDescent="0.25">
      <c r="H388" s="37">
        <v>117</v>
      </c>
      <c r="I388" s="41" t="s">
        <v>961</v>
      </c>
      <c r="J388" s="39">
        <v>6.8914960000000001</v>
      </c>
      <c r="K388" s="39">
        <v>40.303620000000002</v>
      </c>
      <c r="L388" s="39">
        <v>100.59564899999999</v>
      </c>
      <c r="M388" s="39"/>
      <c r="N388" s="39">
        <v>5.5075076199999993</v>
      </c>
      <c r="O388" s="39">
        <v>20.74157005</v>
      </c>
      <c r="P388" s="39">
        <v>78.459969139999998</v>
      </c>
      <c r="Q388" s="39"/>
      <c r="R388" s="39">
        <f t="shared" si="15"/>
        <v>-1.3839883800000008</v>
      </c>
      <c r="S388" s="39">
        <f t="shared" si="16"/>
        <v>-19.562049950000002</v>
      </c>
      <c r="T388" s="39">
        <f t="shared" si="17"/>
        <v>-22.135679859999996</v>
      </c>
    </row>
    <row r="389" spans="8:20" ht="15" customHeight="1" x14ac:dyDescent="0.25">
      <c r="H389" s="37">
        <v>121</v>
      </c>
      <c r="I389" s="41" t="s">
        <v>833</v>
      </c>
      <c r="J389" s="39">
        <v>2.8822390000000002</v>
      </c>
      <c r="K389" s="39">
        <v>5.6819240000000004</v>
      </c>
      <c r="L389" s="39">
        <v>8.339404</v>
      </c>
      <c r="M389" s="39"/>
      <c r="N389" s="39">
        <v>3.1721490299999999</v>
      </c>
      <c r="O389" s="39">
        <v>5.8682097000000013</v>
      </c>
      <c r="P389" s="39">
        <v>7.9566005099999995</v>
      </c>
      <c r="Q389" s="39"/>
      <c r="R389" s="39">
        <f t="shared" si="15"/>
        <v>0.28991002999999971</v>
      </c>
      <c r="S389" s="39">
        <f t="shared" si="16"/>
        <v>0.18628570000000089</v>
      </c>
      <c r="T389" s="39">
        <f t="shared" si="17"/>
        <v>-0.38280349000000058</v>
      </c>
    </row>
    <row r="390" spans="8:20" ht="15" customHeight="1" x14ac:dyDescent="0.25">
      <c r="H390" s="37">
        <v>122</v>
      </c>
      <c r="I390" s="41" t="s">
        <v>832</v>
      </c>
      <c r="J390" s="39">
        <v>4.9202209999999997</v>
      </c>
      <c r="K390" s="39">
        <v>9.2258510000000005</v>
      </c>
      <c r="L390" s="39">
        <v>13.528088</v>
      </c>
      <c r="M390" s="39"/>
      <c r="N390" s="39">
        <v>5.7310629700000009</v>
      </c>
      <c r="O390" s="39">
        <v>10.345143400000003</v>
      </c>
      <c r="P390" s="39">
        <v>13.704664540000003</v>
      </c>
      <c r="Q390" s="39"/>
      <c r="R390" s="39">
        <f t="shared" si="15"/>
        <v>0.81084197000000113</v>
      </c>
      <c r="S390" s="39">
        <f t="shared" si="16"/>
        <v>1.1192924000000026</v>
      </c>
      <c r="T390" s="39">
        <f t="shared" si="17"/>
        <v>0.17657654000000278</v>
      </c>
    </row>
    <row r="391" spans="8:20" ht="15" customHeight="1" x14ac:dyDescent="0.25">
      <c r="H391" s="37">
        <v>123</v>
      </c>
      <c r="I391" s="41" t="s">
        <v>831</v>
      </c>
      <c r="J391" s="39">
        <v>2.8742359999999998</v>
      </c>
      <c r="K391" s="39">
        <v>5.4478989999999996</v>
      </c>
      <c r="L391" s="39">
        <v>7.910933</v>
      </c>
      <c r="M391" s="39"/>
      <c r="N391" s="39">
        <v>3.0307962700000006</v>
      </c>
      <c r="O391" s="39">
        <v>5.2837575599999997</v>
      </c>
      <c r="P391" s="39">
        <v>7.0154155299999994</v>
      </c>
      <c r="Q391" s="39"/>
      <c r="R391" s="39">
        <f t="shared" si="15"/>
        <v>0.15656027000000083</v>
      </c>
      <c r="S391" s="39">
        <f t="shared" si="16"/>
        <v>-0.16414143999999986</v>
      </c>
      <c r="T391" s="39">
        <f t="shared" si="17"/>
        <v>-0.89551747000000059</v>
      </c>
    </row>
    <row r="392" spans="8:20" ht="15" customHeight="1" x14ac:dyDescent="0.25">
      <c r="H392" s="37">
        <v>124</v>
      </c>
      <c r="I392" s="41" t="s">
        <v>830</v>
      </c>
      <c r="J392" s="39">
        <v>3.199452</v>
      </c>
      <c r="K392" s="39">
        <v>6.1018610000000004</v>
      </c>
      <c r="L392" s="39">
        <v>8.8886009999999995</v>
      </c>
      <c r="M392" s="39"/>
      <c r="N392" s="39">
        <v>3.4513940400000007</v>
      </c>
      <c r="O392" s="39">
        <v>6.0886639799999998</v>
      </c>
      <c r="P392" s="39">
        <v>8.4389382699999977</v>
      </c>
      <c r="Q392" s="39"/>
      <c r="R392" s="39">
        <f t="shared" si="15"/>
        <v>0.25194204000000076</v>
      </c>
      <c r="S392" s="39">
        <f t="shared" si="16"/>
        <v>-1.319702000000067E-2</v>
      </c>
      <c r="T392" s="39">
        <f t="shared" si="17"/>
        <v>-0.44966273000000179</v>
      </c>
    </row>
    <row r="393" spans="8:20" ht="15" customHeight="1" x14ac:dyDescent="0.25">
      <c r="H393" s="37">
        <v>125</v>
      </c>
      <c r="I393" s="41" t="s">
        <v>829</v>
      </c>
      <c r="J393" s="39">
        <v>4.0341209999999998</v>
      </c>
      <c r="K393" s="39">
        <v>8.2995199999999993</v>
      </c>
      <c r="L393" s="39">
        <v>12.136518000000001</v>
      </c>
      <c r="M393" s="39"/>
      <c r="N393" s="39">
        <v>4.37873921</v>
      </c>
      <c r="O393" s="39">
        <v>7.8461947200000006</v>
      </c>
      <c r="P393" s="39">
        <v>10.86150728</v>
      </c>
      <c r="Q393" s="39"/>
      <c r="R393" s="39">
        <f t="shared" ref="R393:R456" si="18">+N393-J393</f>
        <v>0.34461821000000015</v>
      </c>
      <c r="S393" s="39">
        <f t="shared" ref="S393:S456" si="19">+O393-K393</f>
        <v>-0.45332527999999872</v>
      </c>
      <c r="T393" s="39">
        <f t="shared" ref="T393:T456" si="20">+P393-L393</f>
        <v>-1.2750107200000009</v>
      </c>
    </row>
    <row r="394" spans="8:20" ht="15" customHeight="1" x14ac:dyDescent="0.25">
      <c r="H394" s="37">
        <v>126</v>
      </c>
      <c r="I394" s="41" t="s">
        <v>828</v>
      </c>
      <c r="J394" s="39">
        <v>3.795995</v>
      </c>
      <c r="K394" s="39">
        <v>7.507879</v>
      </c>
      <c r="L394" s="39">
        <v>10.722497000000001</v>
      </c>
      <c r="M394" s="39"/>
      <c r="N394" s="39">
        <v>4.4217775200000009</v>
      </c>
      <c r="O394" s="39">
        <v>7.2310381600000007</v>
      </c>
      <c r="P394" s="39">
        <v>10.273950699999999</v>
      </c>
      <c r="Q394" s="39"/>
      <c r="R394" s="39">
        <f t="shared" si="18"/>
        <v>0.6257825200000009</v>
      </c>
      <c r="S394" s="39">
        <f t="shared" si="19"/>
        <v>-0.27684083999999931</v>
      </c>
      <c r="T394" s="39">
        <f t="shared" si="20"/>
        <v>-0.44854630000000206</v>
      </c>
    </row>
    <row r="395" spans="8:20" ht="15" customHeight="1" x14ac:dyDescent="0.25">
      <c r="H395" s="37">
        <v>127</v>
      </c>
      <c r="I395" s="41" t="s">
        <v>827</v>
      </c>
      <c r="J395" s="39">
        <v>13.87452</v>
      </c>
      <c r="K395" s="39">
        <v>26.703551999999998</v>
      </c>
      <c r="L395" s="39">
        <v>38.707777999999998</v>
      </c>
      <c r="M395" s="39"/>
      <c r="N395" s="39">
        <v>14.773918660000001</v>
      </c>
      <c r="O395" s="39">
        <v>25.959884710000004</v>
      </c>
      <c r="P395" s="39">
        <v>36.069916840000005</v>
      </c>
      <c r="Q395" s="39"/>
      <c r="R395" s="39">
        <f t="shared" si="18"/>
        <v>0.89939866000000102</v>
      </c>
      <c r="S395" s="39">
        <f t="shared" si="19"/>
        <v>-0.7436672899999941</v>
      </c>
      <c r="T395" s="39">
        <f t="shared" si="20"/>
        <v>-2.6378611599999928</v>
      </c>
    </row>
    <row r="396" spans="8:20" ht="15" customHeight="1" x14ac:dyDescent="0.25">
      <c r="H396" s="37">
        <v>128</v>
      </c>
      <c r="I396" s="41" t="s">
        <v>826</v>
      </c>
      <c r="J396" s="39">
        <v>7.9501400000000002</v>
      </c>
      <c r="K396" s="39">
        <v>15.138764999999999</v>
      </c>
      <c r="L396" s="39">
        <v>22.350702999999999</v>
      </c>
      <c r="M396" s="39"/>
      <c r="N396" s="39">
        <v>8.3478364200000001</v>
      </c>
      <c r="O396" s="39">
        <v>14.427273169999998</v>
      </c>
      <c r="P396" s="39">
        <v>20.361132859999998</v>
      </c>
      <c r="Q396" s="39"/>
      <c r="R396" s="39">
        <f t="shared" si="18"/>
        <v>0.39769641999999994</v>
      </c>
      <c r="S396" s="39">
        <f t="shared" si="19"/>
        <v>-0.71149183000000171</v>
      </c>
      <c r="T396" s="39">
        <f t="shared" si="20"/>
        <v>-1.9895701400000014</v>
      </c>
    </row>
    <row r="397" spans="8:20" ht="15" customHeight="1" x14ac:dyDescent="0.25">
      <c r="H397" s="37">
        <v>129</v>
      </c>
      <c r="I397" s="41" t="s">
        <v>960</v>
      </c>
      <c r="J397" s="39">
        <v>2.3016290000000001</v>
      </c>
      <c r="K397" s="39">
        <v>4.7149320000000001</v>
      </c>
      <c r="L397" s="39">
        <v>7.1060340000000002</v>
      </c>
      <c r="M397" s="39"/>
      <c r="N397" s="39">
        <v>2.6954877499999998</v>
      </c>
      <c r="O397" s="39">
        <v>4.6016216899999991</v>
      </c>
      <c r="P397" s="39">
        <v>6.4404934200000001</v>
      </c>
      <c r="Q397" s="39"/>
      <c r="R397" s="39">
        <f t="shared" si="18"/>
        <v>0.3938587499999997</v>
      </c>
      <c r="S397" s="39">
        <f t="shared" si="19"/>
        <v>-0.11331031000000102</v>
      </c>
      <c r="T397" s="39">
        <f t="shared" si="20"/>
        <v>-0.66554058000000005</v>
      </c>
    </row>
    <row r="398" spans="8:20" ht="15" customHeight="1" x14ac:dyDescent="0.25">
      <c r="H398" s="37">
        <v>130</v>
      </c>
      <c r="I398" s="41" t="s">
        <v>824</v>
      </c>
      <c r="J398" s="39">
        <v>5.6640740000000003</v>
      </c>
      <c r="K398" s="39">
        <v>11.504645</v>
      </c>
      <c r="L398" s="39">
        <v>16.649025000000002</v>
      </c>
      <c r="M398" s="39"/>
      <c r="N398" s="39">
        <v>6.2100475900000003</v>
      </c>
      <c r="O398" s="39">
        <v>11.29366591</v>
      </c>
      <c r="P398" s="39">
        <v>15.43323953</v>
      </c>
      <c r="Q398" s="39"/>
      <c r="R398" s="39">
        <f t="shared" si="18"/>
        <v>0.54597359000000001</v>
      </c>
      <c r="S398" s="39">
        <f t="shared" si="19"/>
        <v>-0.21097909000000037</v>
      </c>
      <c r="T398" s="39">
        <f t="shared" si="20"/>
        <v>-1.2157854700000019</v>
      </c>
    </row>
    <row r="399" spans="8:20" ht="15" customHeight="1" x14ac:dyDescent="0.25">
      <c r="H399" s="37">
        <v>131</v>
      </c>
      <c r="I399" s="41" t="s">
        <v>823</v>
      </c>
      <c r="J399" s="39">
        <v>5.7629239999999999</v>
      </c>
      <c r="K399" s="39">
        <v>11.070696999999999</v>
      </c>
      <c r="L399" s="39">
        <v>16.391335999999999</v>
      </c>
      <c r="M399" s="39"/>
      <c r="N399" s="39">
        <v>6.3327997199999997</v>
      </c>
      <c r="O399" s="39">
        <v>10.964750180000001</v>
      </c>
      <c r="P399" s="39">
        <v>15.000323609999999</v>
      </c>
      <c r="Q399" s="39"/>
      <c r="R399" s="39">
        <f t="shared" si="18"/>
        <v>0.56987571999999975</v>
      </c>
      <c r="S399" s="39">
        <f t="shared" si="19"/>
        <v>-0.105946819999998</v>
      </c>
      <c r="T399" s="39">
        <f t="shared" si="20"/>
        <v>-1.3910123900000002</v>
      </c>
    </row>
    <row r="400" spans="8:20" ht="15" customHeight="1" x14ac:dyDescent="0.25">
      <c r="H400" s="37">
        <v>132</v>
      </c>
      <c r="I400" s="41" t="s">
        <v>822</v>
      </c>
      <c r="J400" s="39">
        <v>7.4002379999999999</v>
      </c>
      <c r="K400" s="39">
        <v>14.806251</v>
      </c>
      <c r="L400" s="39">
        <v>22.141421999999999</v>
      </c>
      <c r="M400" s="39"/>
      <c r="N400" s="39">
        <v>8.1347495600000013</v>
      </c>
      <c r="O400" s="39">
        <v>14.429053530000003</v>
      </c>
      <c r="P400" s="39">
        <v>20.057128759999998</v>
      </c>
      <c r="Q400" s="39"/>
      <c r="R400" s="39">
        <f t="shared" si="18"/>
        <v>0.7345115600000014</v>
      </c>
      <c r="S400" s="39">
        <f t="shared" si="19"/>
        <v>-0.37719746999999693</v>
      </c>
      <c r="T400" s="39">
        <f t="shared" si="20"/>
        <v>-2.0842932400000009</v>
      </c>
    </row>
    <row r="401" spans="8:20" ht="15" customHeight="1" x14ac:dyDescent="0.25">
      <c r="H401" s="37">
        <v>133</v>
      </c>
      <c r="I401" s="41" t="s">
        <v>821</v>
      </c>
      <c r="J401" s="39">
        <v>5.8746200000000002</v>
      </c>
      <c r="K401" s="39">
        <v>11.475633999999999</v>
      </c>
      <c r="L401" s="39">
        <v>16.951207</v>
      </c>
      <c r="M401" s="39"/>
      <c r="N401" s="39">
        <v>6.25206822</v>
      </c>
      <c r="O401" s="39">
        <v>11.186423380000003</v>
      </c>
      <c r="P401" s="39">
        <v>15.903731259999999</v>
      </c>
      <c r="Q401" s="39"/>
      <c r="R401" s="39">
        <f t="shared" si="18"/>
        <v>0.37744821999999978</v>
      </c>
      <c r="S401" s="39">
        <f t="shared" si="19"/>
        <v>-0.28921061999999687</v>
      </c>
      <c r="T401" s="39">
        <f t="shared" si="20"/>
        <v>-1.0474757400000012</v>
      </c>
    </row>
    <row r="402" spans="8:20" ht="15" customHeight="1" x14ac:dyDescent="0.25">
      <c r="H402" s="37">
        <v>134</v>
      </c>
      <c r="I402" s="41" t="s">
        <v>820</v>
      </c>
      <c r="J402" s="39">
        <v>8.0915110000000006</v>
      </c>
      <c r="K402" s="39">
        <v>15.839839</v>
      </c>
      <c r="L402" s="39">
        <v>23.251484999999999</v>
      </c>
      <c r="M402" s="39"/>
      <c r="N402" s="39">
        <v>8.9532815299999999</v>
      </c>
      <c r="O402" s="39">
        <v>15.274448380000003</v>
      </c>
      <c r="P402" s="39">
        <v>21.622989359999998</v>
      </c>
      <c r="Q402" s="39"/>
      <c r="R402" s="39">
        <f t="shared" si="18"/>
        <v>0.86177052999999937</v>
      </c>
      <c r="S402" s="39">
        <f t="shared" si="19"/>
        <v>-0.56539061999999696</v>
      </c>
      <c r="T402" s="39">
        <f t="shared" si="20"/>
        <v>-1.6284956400000006</v>
      </c>
    </row>
    <row r="403" spans="8:20" ht="15" customHeight="1" x14ac:dyDescent="0.25">
      <c r="H403" s="37">
        <v>135</v>
      </c>
      <c r="I403" s="41" t="s">
        <v>959</v>
      </c>
      <c r="J403" s="39">
        <v>8.7763100000000005</v>
      </c>
      <c r="K403" s="39">
        <v>16.769795999999999</v>
      </c>
      <c r="L403" s="39">
        <v>24.724397</v>
      </c>
      <c r="M403" s="39"/>
      <c r="N403" s="39">
        <v>9.4762776300000002</v>
      </c>
      <c r="O403" s="39">
        <v>16.430849900000002</v>
      </c>
      <c r="P403" s="39">
        <v>22.789462329999999</v>
      </c>
      <c r="Q403" s="39"/>
      <c r="R403" s="39">
        <f t="shared" si="18"/>
        <v>0.69996762999999973</v>
      </c>
      <c r="S403" s="39">
        <f t="shared" si="19"/>
        <v>-0.33894609999999759</v>
      </c>
      <c r="T403" s="39">
        <f t="shared" si="20"/>
        <v>-1.9349346700000005</v>
      </c>
    </row>
    <row r="404" spans="8:20" ht="15" customHeight="1" x14ac:dyDescent="0.25">
      <c r="H404" s="37">
        <v>136</v>
      </c>
      <c r="I404" s="41" t="s">
        <v>818</v>
      </c>
      <c r="J404" s="39">
        <v>10.350973</v>
      </c>
      <c r="K404" s="39">
        <v>19.472161</v>
      </c>
      <c r="L404" s="39">
        <v>28.287309</v>
      </c>
      <c r="M404" s="39"/>
      <c r="N404" s="39">
        <v>10.496337960000002</v>
      </c>
      <c r="O404" s="39">
        <v>17.997541099999999</v>
      </c>
      <c r="P404" s="39">
        <v>25.299872019999995</v>
      </c>
      <c r="Q404" s="39"/>
      <c r="R404" s="39">
        <f t="shared" si="18"/>
        <v>0.14536496000000199</v>
      </c>
      <c r="S404" s="39">
        <f t="shared" si="19"/>
        <v>-1.4746199000000004</v>
      </c>
      <c r="T404" s="39">
        <f t="shared" si="20"/>
        <v>-2.9874369800000053</v>
      </c>
    </row>
    <row r="405" spans="8:20" ht="15" customHeight="1" x14ac:dyDescent="0.25">
      <c r="H405" s="37">
        <v>137</v>
      </c>
      <c r="I405" s="41" t="s">
        <v>817</v>
      </c>
      <c r="J405" s="39">
        <v>2.5189240000000002</v>
      </c>
      <c r="K405" s="39">
        <v>5.0255479999999997</v>
      </c>
      <c r="L405" s="39">
        <v>7.4762000000000004</v>
      </c>
      <c r="M405" s="39"/>
      <c r="N405" s="39">
        <v>2.8733334699999999</v>
      </c>
      <c r="O405" s="39">
        <v>5.0908353799999997</v>
      </c>
      <c r="P405" s="39">
        <v>7.1530575499999989</v>
      </c>
      <c r="Q405" s="39"/>
      <c r="R405" s="39">
        <f t="shared" si="18"/>
        <v>0.35440946999999978</v>
      </c>
      <c r="S405" s="39">
        <f t="shared" si="19"/>
        <v>6.5287380000000006E-2</v>
      </c>
      <c r="T405" s="39">
        <f t="shared" si="20"/>
        <v>-0.32314245000000152</v>
      </c>
    </row>
    <row r="406" spans="8:20" ht="15" customHeight="1" x14ac:dyDescent="0.25">
      <c r="H406" s="37">
        <v>138</v>
      </c>
      <c r="I406" s="41" t="s">
        <v>816</v>
      </c>
      <c r="J406" s="39">
        <v>4.6366449999999997</v>
      </c>
      <c r="K406" s="39">
        <v>8.9852260000000008</v>
      </c>
      <c r="L406" s="39">
        <v>12.955094000000001</v>
      </c>
      <c r="M406" s="39"/>
      <c r="N406" s="39">
        <v>5.0426100300000005</v>
      </c>
      <c r="O406" s="39">
        <v>8.5923369900000015</v>
      </c>
      <c r="P406" s="39">
        <v>11.76232467</v>
      </c>
      <c r="Q406" s="39"/>
      <c r="R406" s="39">
        <f t="shared" si="18"/>
        <v>0.40596503000000084</v>
      </c>
      <c r="S406" s="39">
        <f t="shared" si="19"/>
        <v>-0.39288900999999932</v>
      </c>
      <c r="T406" s="39">
        <f t="shared" si="20"/>
        <v>-1.1927693300000008</v>
      </c>
    </row>
    <row r="407" spans="8:20" ht="15" customHeight="1" x14ac:dyDescent="0.25">
      <c r="H407" s="37">
        <v>139</v>
      </c>
      <c r="I407" s="41" t="s">
        <v>815</v>
      </c>
      <c r="J407" s="39">
        <v>4.3135180000000002</v>
      </c>
      <c r="K407" s="39">
        <v>8.3365840000000002</v>
      </c>
      <c r="L407" s="39">
        <v>12.357967</v>
      </c>
      <c r="M407" s="39"/>
      <c r="N407" s="39">
        <v>4.5102880599999997</v>
      </c>
      <c r="O407" s="39">
        <v>7.9923215100000009</v>
      </c>
      <c r="P407" s="39">
        <v>11.061088580000002</v>
      </c>
      <c r="Q407" s="39"/>
      <c r="R407" s="39">
        <f t="shared" si="18"/>
        <v>0.19677005999999952</v>
      </c>
      <c r="S407" s="39">
        <f t="shared" si="19"/>
        <v>-0.34426248999999931</v>
      </c>
      <c r="T407" s="39">
        <f t="shared" si="20"/>
        <v>-1.2968784199999988</v>
      </c>
    </row>
    <row r="408" spans="8:20" ht="15" customHeight="1" x14ac:dyDescent="0.25">
      <c r="H408" s="37">
        <v>140</v>
      </c>
      <c r="I408" s="41" t="s">
        <v>814</v>
      </c>
      <c r="J408" s="39">
        <v>8.6929859999999994</v>
      </c>
      <c r="K408" s="39">
        <v>17.008265999999999</v>
      </c>
      <c r="L408" s="39">
        <v>24.861359</v>
      </c>
      <c r="M408" s="39"/>
      <c r="N408" s="39">
        <v>9.4977781299999986</v>
      </c>
      <c r="O408" s="39">
        <v>16.561106600000002</v>
      </c>
      <c r="P408" s="39">
        <v>23.243394590000001</v>
      </c>
      <c r="Q408" s="39"/>
      <c r="R408" s="39">
        <f t="shared" si="18"/>
        <v>0.80479212999999916</v>
      </c>
      <c r="S408" s="39">
        <f t="shared" si="19"/>
        <v>-0.44715939999999677</v>
      </c>
      <c r="T408" s="39">
        <f t="shared" si="20"/>
        <v>-1.617964409999999</v>
      </c>
    </row>
    <row r="409" spans="8:20" ht="15" customHeight="1" x14ac:dyDescent="0.25">
      <c r="H409" s="37">
        <v>141</v>
      </c>
      <c r="I409" s="41" t="s">
        <v>813</v>
      </c>
      <c r="J409" s="39">
        <v>7.8657640000000004</v>
      </c>
      <c r="K409" s="39">
        <v>15.326843999999999</v>
      </c>
      <c r="L409" s="39">
        <v>22.825534000000001</v>
      </c>
      <c r="M409" s="39"/>
      <c r="N409" s="39">
        <v>8.7381261199999987</v>
      </c>
      <c r="O409" s="39">
        <v>15.26939628</v>
      </c>
      <c r="P409" s="39">
        <v>20.976886019999998</v>
      </c>
      <c r="Q409" s="39"/>
      <c r="R409" s="39">
        <f t="shared" si="18"/>
        <v>0.87236211999999824</v>
      </c>
      <c r="S409" s="39">
        <f t="shared" si="19"/>
        <v>-5.7447719999998981E-2</v>
      </c>
      <c r="T409" s="39">
        <f t="shared" si="20"/>
        <v>-1.8486479800000026</v>
      </c>
    </row>
    <row r="410" spans="8:20" ht="15" customHeight="1" x14ac:dyDescent="0.25">
      <c r="H410" s="37">
        <v>142</v>
      </c>
      <c r="I410" s="41" t="s">
        <v>812</v>
      </c>
      <c r="J410" s="39">
        <v>2.8734519999999999</v>
      </c>
      <c r="K410" s="39">
        <v>5.4679719999999996</v>
      </c>
      <c r="L410" s="39">
        <v>8.0262250000000002</v>
      </c>
      <c r="M410" s="39"/>
      <c r="N410" s="39">
        <v>3.3266197799999992</v>
      </c>
      <c r="O410" s="39">
        <v>5.8050657699999997</v>
      </c>
      <c r="P410" s="39">
        <v>8.1070270399999984</v>
      </c>
      <c r="Q410" s="39"/>
      <c r="R410" s="39">
        <f t="shared" si="18"/>
        <v>0.45316777999999935</v>
      </c>
      <c r="S410" s="39">
        <f t="shared" si="19"/>
        <v>0.33709377000000007</v>
      </c>
      <c r="T410" s="39">
        <f t="shared" si="20"/>
        <v>8.0802039999998243E-2</v>
      </c>
    </row>
    <row r="411" spans="8:20" ht="15" customHeight="1" x14ac:dyDescent="0.25">
      <c r="H411" s="37">
        <v>143</v>
      </c>
      <c r="I411" s="41" t="s">
        <v>811</v>
      </c>
      <c r="J411" s="39">
        <v>2.9618639999999998</v>
      </c>
      <c r="K411" s="39">
        <v>5.6979600000000001</v>
      </c>
      <c r="L411" s="39">
        <v>8.1241649999999996</v>
      </c>
      <c r="M411" s="39"/>
      <c r="N411" s="39">
        <v>3.1273845299999992</v>
      </c>
      <c r="O411" s="39">
        <v>5.6048343099999993</v>
      </c>
      <c r="P411" s="39">
        <v>7.6259774500000006</v>
      </c>
      <c r="Q411" s="39"/>
      <c r="R411" s="39">
        <f t="shared" si="18"/>
        <v>0.16552052999999933</v>
      </c>
      <c r="S411" s="39">
        <f t="shared" si="19"/>
        <v>-9.3125690000000816E-2</v>
      </c>
      <c r="T411" s="39">
        <f t="shared" si="20"/>
        <v>-0.49818754999999904</v>
      </c>
    </row>
    <row r="412" spans="8:20" ht="15" customHeight="1" x14ac:dyDescent="0.25">
      <c r="H412" s="37">
        <v>144</v>
      </c>
      <c r="I412" s="41" t="s">
        <v>810</v>
      </c>
      <c r="J412" s="39">
        <v>5.8851149999999999</v>
      </c>
      <c r="K412" s="39">
        <v>11.037789999999999</v>
      </c>
      <c r="L412" s="39">
        <v>16.093328</v>
      </c>
      <c r="M412" s="39"/>
      <c r="N412" s="39">
        <v>6.0527693900000008</v>
      </c>
      <c r="O412" s="39">
        <v>10.550855950000001</v>
      </c>
      <c r="P412" s="39">
        <v>14.571304279999998</v>
      </c>
      <c r="Q412" s="39"/>
      <c r="R412" s="39">
        <f t="shared" si="18"/>
        <v>0.16765439000000093</v>
      </c>
      <c r="S412" s="39">
        <f t="shared" si="19"/>
        <v>-0.48693404999999856</v>
      </c>
      <c r="T412" s="39">
        <f t="shared" si="20"/>
        <v>-1.5220237200000017</v>
      </c>
    </row>
    <row r="413" spans="8:20" ht="15" customHeight="1" x14ac:dyDescent="0.25">
      <c r="H413" s="37">
        <v>145</v>
      </c>
      <c r="I413" s="41" t="s">
        <v>809</v>
      </c>
      <c r="J413" s="39">
        <v>6.584098</v>
      </c>
      <c r="K413" s="39">
        <v>14.250059</v>
      </c>
      <c r="L413" s="39">
        <v>21.592703</v>
      </c>
      <c r="M413" s="39"/>
      <c r="N413" s="39">
        <v>7.2531863899999998</v>
      </c>
      <c r="O413" s="39">
        <v>13.413563340000001</v>
      </c>
      <c r="P413" s="39">
        <v>18.837738209999998</v>
      </c>
      <c r="Q413" s="39"/>
      <c r="R413" s="39">
        <f t="shared" si="18"/>
        <v>0.66908838999999976</v>
      </c>
      <c r="S413" s="39">
        <f t="shared" si="19"/>
        <v>-0.83649565999999886</v>
      </c>
      <c r="T413" s="39">
        <f t="shared" si="20"/>
        <v>-2.7549647900000025</v>
      </c>
    </row>
    <row r="414" spans="8:20" ht="15" customHeight="1" x14ac:dyDescent="0.25">
      <c r="H414" s="37">
        <v>146</v>
      </c>
      <c r="I414" s="41" t="s">
        <v>808</v>
      </c>
      <c r="J414" s="39">
        <v>5.9021150000000002</v>
      </c>
      <c r="K414" s="39">
        <v>11.782978</v>
      </c>
      <c r="L414" s="39">
        <v>16.996896</v>
      </c>
      <c r="M414" s="39"/>
      <c r="N414" s="39">
        <v>6.5087350799999992</v>
      </c>
      <c r="O414" s="39">
        <v>11.218620719999999</v>
      </c>
      <c r="P414" s="39">
        <v>15.21375211</v>
      </c>
      <c r="Q414" s="39"/>
      <c r="R414" s="39">
        <f t="shared" si="18"/>
        <v>0.60662007999999901</v>
      </c>
      <c r="S414" s="39">
        <f t="shared" si="19"/>
        <v>-0.56435728000000118</v>
      </c>
      <c r="T414" s="39">
        <f t="shared" si="20"/>
        <v>-1.7831438899999998</v>
      </c>
    </row>
    <row r="415" spans="8:20" ht="15" customHeight="1" x14ac:dyDescent="0.25">
      <c r="H415" s="37">
        <v>147</v>
      </c>
      <c r="I415" s="41" t="s">
        <v>807</v>
      </c>
      <c r="J415" s="39">
        <v>5.5293799999999997</v>
      </c>
      <c r="K415" s="39">
        <v>10.953649</v>
      </c>
      <c r="L415" s="39">
        <v>16.252566999999999</v>
      </c>
      <c r="M415" s="39"/>
      <c r="N415" s="39">
        <v>6.0537067800000015</v>
      </c>
      <c r="O415" s="39">
        <v>10.774780890000001</v>
      </c>
      <c r="P415" s="39">
        <v>14.91815474</v>
      </c>
      <c r="Q415" s="39"/>
      <c r="R415" s="39">
        <f t="shared" si="18"/>
        <v>0.52432678000000177</v>
      </c>
      <c r="S415" s="39">
        <f t="shared" si="19"/>
        <v>-0.1788681099999998</v>
      </c>
      <c r="T415" s="39">
        <f t="shared" si="20"/>
        <v>-1.3344122599999988</v>
      </c>
    </row>
    <row r="416" spans="8:20" ht="15" customHeight="1" x14ac:dyDescent="0.25">
      <c r="H416" s="37">
        <v>148</v>
      </c>
      <c r="I416" s="41" t="s">
        <v>806</v>
      </c>
      <c r="J416" s="39">
        <v>8.6234110000000008</v>
      </c>
      <c r="K416" s="39">
        <v>17.234166999999999</v>
      </c>
      <c r="L416" s="39">
        <v>25.166217</v>
      </c>
      <c r="M416" s="39"/>
      <c r="N416" s="39">
        <v>9.3016564800000001</v>
      </c>
      <c r="O416" s="39">
        <v>16.87396953</v>
      </c>
      <c r="P416" s="39">
        <v>23.626027190000002</v>
      </c>
      <c r="Q416" s="39"/>
      <c r="R416" s="39">
        <f t="shared" si="18"/>
        <v>0.67824547999999929</v>
      </c>
      <c r="S416" s="39">
        <f t="shared" si="19"/>
        <v>-0.36019746999999924</v>
      </c>
      <c r="T416" s="39">
        <f t="shared" si="20"/>
        <v>-1.5401898099999975</v>
      </c>
    </row>
    <row r="417" spans="8:20" ht="15" customHeight="1" x14ac:dyDescent="0.25">
      <c r="H417" s="37">
        <v>149</v>
      </c>
      <c r="I417" s="41" t="s">
        <v>805</v>
      </c>
      <c r="J417" s="39">
        <v>3.6903519999999999</v>
      </c>
      <c r="K417" s="39">
        <v>7.1374139999999997</v>
      </c>
      <c r="L417" s="39">
        <v>10.531254000000001</v>
      </c>
      <c r="M417" s="39"/>
      <c r="N417" s="39">
        <v>4.0040486</v>
      </c>
      <c r="O417" s="39">
        <v>6.8727587499999991</v>
      </c>
      <c r="P417" s="39">
        <v>9.5510818499999974</v>
      </c>
      <c r="Q417" s="39"/>
      <c r="R417" s="39">
        <f t="shared" si="18"/>
        <v>0.3136966000000001</v>
      </c>
      <c r="S417" s="39">
        <f t="shared" si="19"/>
        <v>-0.26465525000000056</v>
      </c>
      <c r="T417" s="39">
        <f t="shared" si="20"/>
        <v>-0.98017215000000313</v>
      </c>
    </row>
    <row r="418" spans="8:20" ht="15" customHeight="1" x14ac:dyDescent="0.25">
      <c r="H418" s="37">
        <v>150</v>
      </c>
      <c r="I418" s="41" t="s">
        <v>804</v>
      </c>
      <c r="J418" s="39">
        <v>11.300240000000001</v>
      </c>
      <c r="K418" s="39">
        <v>21.223707999999998</v>
      </c>
      <c r="L418" s="39">
        <v>30.600293000000001</v>
      </c>
      <c r="M418" s="39"/>
      <c r="N418" s="39">
        <v>11.93151153</v>
      </c>
      <c r="O418" s="39">
        <v>20.869746160000002</v>
      </c>
      <c r="P418" s="39">
        <v>28.352365209999999</v>
      </c>
      <c r="Q418" s="39"/>
      <c r="R418" s="39">
        <f t="shared" si="18"/>
        <v>0.63127152999999936</v>
      </c>
      <c r="S418" s="39">
        <f t="shared" si="19"/>
        <v>-0.35396183999999664</v>
      </c>
      <c r="T418" s="39">
        <f t="shared" si="20"/>
        <v>-2.2479277900000021</v>
      </c>
    </row>
    <row r="419" spans="8:20" ht="15" customHeight="1" x14ac:dyDescent="0.25">
      <c r="H419" s="37">
        <v>151</v>
      </c>
      <c r="I419" s="41" t="s">
        <v>803</v>
      </c>
      <c r="J419" s="39">
        <v>6.0904499999999997</v>
      </c>
      <c r="K419" s="39">
        <v>11.744083</v>
      </c>
      <c r="L419" s="39">
        <v>17.559456999999998</v>
      </c>
      <c r="M419" s="39"/>
      <c r="N419" s="39">
        <v>6.5220326099999992</v>
      </c>
      <c r="O419" s="39">
        <v>11.295428830000002</v>
      </c>
      <c r="P419" s="39">
        <v>15.826151730000003</v>
      </c>
      <c r="Q419" s="39"/>
      <c r="R419" s="39">
        <f t="shared" si="18"/>
        <v>0.43158260999999953</v>
      </c>
      <c r="S419" s="39">
        <f t="shared" si="19"/>
        <v>-0.44865416999999752</v>
      </c>
      <c r="T419" s="39">
        <f t="shared" si="20"/>
        <v>-1.7333052699999953</v>
      </c>
    </row>
    <row r="420" spans="8:20" ht="15" customHeight="1" x14ac:dyDescent="0.25">
      <c r="H420" s="37">
        <v>152</v>
      </c>
      <c r="I420" s="41" t="s">
        <v>802</v>
      </c>
      <c r="J420" s="39">
        <v>7.2347650000000003</v>
      </c>
      <c r="K420" s="39">
        <v>17.514634000000001</v>
      </c>
      <c r="L420" s="39">
        <v>23.240850999999999</v>
      </c>
      <c r="M420" s="39"/>
      <c r="N420" s="39">
        <v>7.4658797100000012</v>
      </c>
      <c r="O420" s="39">
        <v>14.966822970000001</v>
      </c>
      <c r="P420" s="39">
        <v>21.10410826</v>
      </c>
      <c r="Q420" s="39"/>
      <c r="R420" s="39">
        <f t="shared" si="18"/>
        <v>0.23111471000000083</v>
      </c>
      <c r="S420" s="39">
        <f t="shared" si="19"/>
        <v>-2.5478110300000001</v>
      </c>
      <c r="T420" s="39">
        <f t="shared" si="20"/>
        <v>-2.136742739999999</v>
      </c>
    </row>
    <row r="421" spans="8:20" ht="15" customHeight="1" x14ac:dyDescent="0.25">
      <c r="H421" s="37">
        <v>153</v>
      </c>
      <c r="I421" s="41" t="s">
        <v>958</v>
      </c>
      <c r="J421" s="39">
        <v>4.2577790000000002</v>
      </c>
      <c r="K421" s="39">
        <v>8.0681270000000005</v>
      </c>
      <c r="L421" s="39">
        <v>12.037723</v>
      </c>
      <c r="M421" s="39"/>
      <c r="N421" s="39">
        <v>4.5875769300000009</v>
      </c>
      <c r="O421" s="39">
        <v>8.0211925700000002</v>
      </c>
      <c r="P421" s="39">
        <v>11.002521679999999</v>
      </c>
      <c r="Q421" s="39"/>
      <c r="R421" s="39">
        <f t="shared" si="18"/>
        <v>0.32979793000000068</v>
      </c>
      <c r="S421" s="39">
        <f t="shared" si="19"/>
        <v>-4.6934430000000305E-2</v>
      </c>
      <c r="T421" s="39">
        <f t="shared" si="20"/>
        <v>-1.0352013200000005</v>
      </c>
    </row>
    <row r="422" spans="8:20" ht="15" customHeight="1" x14ac:dyDescent="0.25">
      <c r="H422" s="37">
        <v>200</v>
      </c>
      <c r="I422" s="41" t="s">
        <v>957</v>
      </c>
      <c r="J422" s="39">
        <v>1.313609</v>
      </c>
      <c r="K422" s="39">
        <v>2.5241959999999999</v>
      </c>
      <c r="L422" s="39">
        <v>4.179989</v>
      </c>
      <c r="M422" s="39"/>
      <c r="N422" s="39">
        <v>1.5152119900000001</v>
      </c>
      <c r="O422" s="39">
        <v>2.6366608400000002</v>
      </c>
      <c r="P422" s="39">
        <v>3.7264160999999998</v>
      </c>
      <c r="Q422" s="39"/>
      <c r="R422" s="39">
        <f t="shared" si="18"/>
        <v>0.20160299000000004</v>
      </c>
      <c r="S422" s="39">
        <f t="shared" si="19"/>
        <v>0.11246484000000034</v>
      </c>
      <c r="T422" s="39">
        <f t="shared" si="20"/>
        <v>-0.45357290000000017</v>
      </c>
    </row>
    <row r="423" spans="8:20" ht="15" customHeight="1" x14ac:dyDescent="0.25">
      <c r="H423" s="37">
        <v>210</v>
      </c>
      <c r="I423" s="41" t="s">
        <v>389</v>
      </c>
      <c r="J423" s="39">
        <v>1.3501050000000001</v>
      </c>
      <c r="K423" s="39">
        <v>2.5538660000000002</v>
      </c>
      <c r="L423" s="39">
        <v>4.2831400000000004</v>
      </c>
      <c r="M423" s="39"/>
      <c r="N423" s="39">
        <v>1.4614202599999999</v>
      </c>
      <c r="O423" s="39">
        <v>2.5803974700000003</v>
      </c>
      <c r="P423" s="39">
        <v>3.5575134800000003</v>
      </c>
      <c r="Q423" s="39"/>
      <c r="R423" s="39">
        <f t="shared" si="18"/>
        <v>0.1113152599999998</v>
      </c>
      <c r="S423" s="39">
        <f t="shared" si="19"/>
        <v>2.6531470000000112E-2</v>
      </c>
      <c r="T423" s="39">
        <f t="shared" si="20"/>
        <v>-0.72562652000000005</v>
      </c>
    </row>
    <row r="424" spans="8:20" ht="15" customHeight="1" x14ac:dyDescent="0.25">
      <c r="H424" s="37">
        <v>211</v>
      </c>
      <c r="I424" s="41" t="s">
        <v>956</v>
      </c>
      <c r="J424" s="39">
        <v>1.550422</v>
      </c>
      <c r="K424" s="39">
        <v>1674.883617</v>
      </c>
      <c r="L424" s="39">
        <v>1677.2800130000001</v>
      </c>
      <c r="M424" s="39"/>
      <c r="N424" s="39">
        <v>17.340894629999998</v>
      </c>
      <c r="O424" s="39">
        <v>1622.7701741499998</v>
      </c>
      <c r="P424" s="39">
        <v>1654.8271275999996</v>
      </c>
      <c r="Q424" s="39"/>
      <c r="R424" s="39">
        <f t="shared" si="18"/>
        <v>15.790472629999998</v>
      </c>
      <c r="S424" s="39">
        <f t="shared" si="19"/>
        <v>-52.113442850000183</v>
      </c>
      <c r="T424" s="39">
        <f t="shared" si="20"/>
        <v>-22.452885400000469</v>
      </c>
    </row>
    <row r="425" spans="8:20" ht="15" customHeight="1" x14ac:dyDescent="0.25">
      <c r="H425" s="37">
        <v>212</v>
      </c>
      <c r="I425" s="41" t="s">
        <v>955</v>
      </c>
      <c r="J425" s="39">
        <v>1.117041</v>
      </c>
      <c r="K425" s="39">
        <v>172.628379</v>
      </c>
      <c r="L425" s="39">
        <v>174.36494300000001</v>
      </c>
      <c r="M425" s="39"/>
      <c r="N425" s="39">
        <v>1.1107574199999999</v>
      </c>
      <c r="O425" s="39">
        <v>2.04624081</v>
      </c>
      <c r="P425" s="39">
        <v>17.765872810000001</v>
      </c>
      <c r="Q425" s="39"/>
      <c r="R425" s="39">
        <f t="shared" si="18"/>
        <v>-6.2835800000000663E-3</v>
      </c>
      <c r="S425" s="39">
        <f t="shared" si="19"/>
        <v>-170.58213818999999</v>
      </c>
      <c r="T425" s="39">
        <f t="shared" si="20"/>
        <v>-156.59907019000002</v>
      </c>
    </row>
    <row r="426" spans="8:20" ht="15" customHeight="1" x14ac:dyDescent="0.25">
      <c r="H426" s="37">
        <v>213</v>
      </c>
      <c r="I426" s="41" t="s">
        <v>954</v>
      </c>
      <c r="J426" s="39">
        <v>0.174868</v>
      </c>
      <c r="K426" s="39">
        <v>2.398333</v>
      </c>
      <c r="L426" s="39">
        <v>5.281936</v>
      </c>
      <c r="M426" s="39"/>
      <c r="N426" s="39">
        <v>0.19154583</v>
      </c>
      <c r="O426" s="39">
        <v>0.36927443999999993</v>
      </c>
      <c r="P426" s="39">
        <v>0.83026157999999994</v>
      </c>
      <c r="Q426" s="39"/>
      <c r="R426" s="39">
        <f t="shared" si="18"/>
        <v>1.6677830000000005E-2</v>
      </c>
      <c r="S426" s="39">
        <f t="shared" si="19"/>
        <v>-2.0290585600000002</v>
      </c>
      <c r="T426" s="39">
        <f t="shared" si="20"/>
        <v>-4.4516744199999998</v>
      </c>
    </row>
    <row r="427" spans="8:20" ht="15" customHeight="1" x14ac:dyDescent="0.25">
      <c r="H427" s="37">
        <v>214</v>
      </c>
      <c r="I427" s="41" t="s">
        <v>953</v>
      </c>
      <c r="J427" s="39">
        <v>0.30130400000000002</v>
      </c>
      <c r="K427" s="39">
        <v>465.772538</v>
      </c>
      <c r="L427" s="39">
        <v>931.926241</v>
      </c>
      <c r="M427" s="39"/>
      <c r="N427" s="39">
        <v>57.191487539999997</v>
      </c>
      <c r="O427" s="39">
        <v>568.77631022000003</v>
      </c>
      <c r="P427" s="39">
        <v>876.18799352999997</v>
      </c>
      <c r="Q427" s="39"/>
      <c r="R427" s="39">
        <f t="shared" si="18"/>
        <v>56.890183539999995</v>
      </c>
      <c r="S427" s="39">
        <f t="shared" si="19"/>
        <v>103.00377222000003</v>
      </c>
      <c r="T427" s="39">
        <f t="shared" si="20"/>
        <v>-55.738247470000033</v>
      </c>
    </row>
    <row r="428" spans="8:20" ht="15" customHeight="1" x14ac:dyDescent="0.25">
      <c r="H428" s="37">
        <v>300</v>
      </c>
      <c r="I428" s="41" t="s">
        <v>952</v>
      </c>
      <c r="J428" s="39">
        <v>1.9390689999999999</v>
      </c>
      <c r="K428" s="39">
        <v>3.7276120000000001</v>
      </c>
      <c r="L428" s="39">
        <v>5.4416690000000001</v>
      </c>
      <c r="M428" s="39"/>
      <c r="N428" s="39">
        <v>2.0029362099999997</v>
      </c>
      <c r="O428" s="39">
        <v>3.4596444599999998</v>
      </c>
      <c r="P428" s="39">
        <v>4.5590874900000005</v>
      </c>
      <c r="Q428" s="39"/>
      <c r="R428" s="39">
        <f t="shared" si="18"/>
        <v>6.386720999999973E-2</v>
      </c>
      <c r="S428" s="39">
        <f t="shared" si="19"/>
        <v>-0.26796754000000034</v>
      </c>
      <c r="T428" s="39">
        <f t="shared" si="20"/>
        <v>-0.88258150999999962</v>
      </c>
    </row>
    <row r="429" spans="8:20" ht="15" customHeight="1" x14ac:dyDescent="0.25">
      <c r="H429" s="37">
        <v>310</v>
      </c>
      <c r="I429" s="41" t="s">
        <v>951</v>
      </c>
      <c r="J429" s="39">
        <v>2.7393860000000001</v>
      </c>
      <c r="K429" s="39">
        <v>36.923208000000002</v>
      </c>
      <c r="L429" s="39">
        <v>256.29705100000001</v>
      </c>
      <c r="M429" s="39"/>
      <c r="N429" s="39">
        <v>413.75989384000002</v>
      </c>
      <c r="O429" s="39">
        <v>446.01941631000011</v>
      </c>
      <c r="P429" s="39">
        <v>751.4194508999999</v>
      </c>
      <c r="Q429" s="39"/>
      <c r="R429" s="39">
        <f t="shared" si="18"/>
        <v>411.02050783999999</v>
      </c>
      <c r="S429" s="39">
        <f t="shared" si="19"/>
        <v>409.09620831000012</v>
      </c>
      <c r="T429" s="39">
        <f t="shared" si="20"/>
        <v>495.12239989999989</v>
      </c>
    </row>
    <row r="430" spans="8:20" ht="30" customHeight="1" x14ac:dyDescent="0.25">
      <c r="H430" s="37">
        <v>311</v>
      </c>
      <c r="I430" s="41" t="s">
        <v>950</v>
      </c>
      <c r="J430" s="39">
        <v>1.957322</v>
      </c>
      <c r="K430" s="39">
        <v>148.60489899999999</v>
      </c>
      <c r="L430" s="39">
        <v>574.617569</v>
      </c>
      <c r="M430" s="39"/>
      <c r="N430" s="39">
        <v>2.0288173500000002</v>
      </c>
      <c r="O430" s="39">
        <v>222.60809918000001</v>
      </c>
      <c r="P430" s="39">
        <v>259.15052107999998</v>
      </c>
      <c r="Q430" s="39"/>
      <c r="R430" s="39">
        <f t="shared" si="18"/>
        <v>7.149535000000018E-2</v>
      </c>
      <c r="S430" s="39">
        <f t="shared" si="19"/>
        <v>74.003200180000022</v>
      </c>
      <c r="T430" s="39">
        <f t="shared" si="20"/>
        <v>-315.46704792000003</v>
      </c>
    </row>
    <row r="431" spans="8:20" ht="15" customHeight="1" x14ac:dyDescent="0.25">
      <c r="H431" s="37">
        <v>312</v>
      </c>
      <c r="I431" s="41" t="s">
        <v>949</v>
      </c>
      <c r="J431" s="39">
        <v>0.877718</v>
      </c>
      <c r="K431" s="39">
        <v>8.9411930000000002</v>
      </c>
      <c r="L431" s="39">
        <v>15.636675</v>
      </c>
      <c r="M431" s="39"/>
      <c r="N431" s="39">
        <v>0.9440682600000001</v>
      </c>
      <c r="O431" s="39">
        <v>1.6651946900000001</v>
      </c>
      <c r="P431" s="39">
        <v>3.9122762599999992</v>
      </c>
      <c r="Q431" s="39"/>
      <c r="R431" s="39">
        <f t="shared" si="18"/>
        <v>6.6350260000000105E-2</v>
      </c>
      <c r="S431" s="39">
        <f t="shared" si="19"/>
        <v>-7.2759983100000003</v>
      </c>
      <c r="T431" s="39">
        <f t="shared" si="20"/>
        <v>-11.724398740000002</v>
      </c>
    </row>
    <row r="432" spans="8:20" ht="30" customHeight="1" x14ac:dyDescent="0.25">
      <c r="H432" s="37">
        <v>313</v>
      </c>
      <c r="I432" s="41" t="s">
        <v>948</v>
      </c>
      <c r="J432" s="39">
        <v>466.91789999999997</v>
      </c>
      <c r="K432" s="39">
        <v>985.01055399999996</v>
      </c>
      <c r="L432" s="39">
        <v>2463.8570970000001</v>
      </c>
      <c r="M432" s="39"/>
      <c r="N432" s="39">
        <v>689.69075476</v>
      </c>
      <c r="O432" s="39">
        <v>1181.7175957500003</v>
      </c>
      <c r="P432" s="39">
        <v>3090.2467314700007</v>
      </c>
      <c r="Q432" s="39"/>
      <c r="R432" s="39">
        <f t="shared" si="18"/>
        <v>222.77285476000003</v>
      </c>
      <c r="S432" s="39">
        <f t="shared" si="19"/>
        <v>196.70704175000037</v>
      </c>
      <c r="T432" s="39">
        <f t="shared" si="20"/>
        <v>626.3896344700006</v>
      </c>
    </row>
    <row r="433" spans="7:20" ht="15" customHeight="1" x14ac:dyDescent="0.25">
      <c r="H433" s="37">
        <v>400</v>
      </c>
      <c r="I433" s="41" t="s">
        <v>947</v>
      </c>
      <c r="J433" s="39">
        <v>1.1379090000000001</v>
      </c>
      <c r="K433" s="39">
        <v>2.160228</v>
      </c>
      <c r="L433" s="39">
        <v>3.2006049999999999</v>
      </c>
      <c r="M433" s="39"/>
      <c r="N433" s="39">
        <v>1.2995034299999999</v>
      </c>
      <c r="O433" s="39">
        <v>2.2397651999999999</v>
      </c>
      <c r="P433" s="39">
        <v>2.9852583500000005</v>
      </c>
      <c r="Q433" s="39"/>
      <c r="R433" s="39">
        <f t="shared" si="18"/>
        <v>0.16159442999999984</v>
      </c>
      <c r="S433" s="39">
        <f t="shared" si="19"/>
        <v>7.9537199999999864E-2</v>
      </c>
      <c r="T433" s="39">
        <f t="shared" si="20"/>
        <v>-0.21534664999999942</v>
      </c>
    </row>
    <row r="434" spans="7:20" ht="30" customHeight="1" x14ac:dyDescent="0.25">
      <c r="H434" s="37">
        <v>410</v>
      </c>
      <c r="I434" s="41" t="s">
        <v>946</v>
      </c>
      <c r="J434" s="39">
        <v>0.99993699999999996</v>
      </c>
      <c r="K434" s="39">
        <v>56.025523999999997</v>
      </c>
      <c r="L434" s="39">
        <v>526.05778799999996</v>
      </c>
      <c r="M434" s="39"/>
      <c r="N434" s="39">
        <v>1.08873752</v>
      </c>
      <c r="O434" s="39">
        <v>1.9285259899999998</v>
      </c>
      <c r="P434" s="39">
        <v>404.52455441999996</v>
      </c>
      <c r="Q434" s="39"/>
      <c r="R434" s="39">
        <f t="shared" si="18"/>
        <v>8.8800520000000049E-2</v>
      </c>
      <c r="S434" s="39">
        <f t="shared" si="19"/>
        <v>-54.09699801</v>
      </c>
      <c r="T434" s="39">
        <f t="shared" si="20"/>
        <v>-121.53323358</v>
      </c>
    </row>
    <row r="435" spans="7:20" ht="30" customHeight="1" x14ac:dyDescent="0.25">
      <c r="H435" s="37">
        <v>411</v>
      </c>
      <c r="I435" s="41" t="s">
        <v>945</v>
      </c>
      <c r="J435" s="39">
        <v>13.872878</v>
      </c>
      <c r="K435" s="39">
        <v>14.82592</v>
      </c>
      <c r="L435" s="39">
        <v>15.810575</v>
      </c>
      <c r="M435" s="39"/>
      <c r="N435" s="39">
        <v>40.405435240000003</v>
      </c>
      <c r="O435" s="39">
        <v>74.41313516999999</v>
      </c>
      <c r="P435" s="39">
        <v>429.52917377</v>
      </c>
      <c r="Q435" s="39"/>
      <c r="R435" s="39">
        <f t="shared" si="18"/>
        <v>26.532557240000003</v>
      </c>
      <c r="S435" s="39">
        <f t="shared" si="19"/>
        <v>59.587215169999993</v>
      </c>
      <c r="T435" s="39">
        <f t="shared" si="20"/>
        <v>413.71859876999997</v>
      </c>
    </row>
    <row r="436" spans="7:20" ht="30" customHeight="1" x14ac:dyDescent="0.25">
      <c r="H436" s="37">
        <v>412</v>
      </c>
      <c r="I436" s="41" t="s">
        <v>944</v>
      </c>
      <c r="J436" s="39">
        <v>24.016635999999998</v>
      </c>
      <c r="K436" s="39">
        <v>71.915840000000003</v>
      </c>
      <c r="L436" s="39">
        <v>122.8779</v>
      </c>
      <c r="M436" s="39"/>
      <c r="N436" s="39">
        <v>24.225458269999997</v>
      </c>
      <c r="O436" s="39">
        <v>25.05837159</v>
      </c>
      <c r="P436" s="39">
        <v>25.974327659999993</v>
      </c>
      <c r="Q436" s="39"/>
      <c r="R436" s="39">
        <f t="shared" si="18"/>
        <v>0.20882226999999887</v>
      </c>
      <c r="S436" s="39">
        <f t="shared" si="19"/>
        <v>-46.857468410000003</v>
      </c>
      <c r="T436" s="39">
        <f t="shared" si="20"/>
        <v>-96.903572340000011</v>
      </c>
    </row>
    <row r="437" spans="7:20" ht="30" customHeight="1" x14ac:dyDescent="0.25">
      <c r="H437" s="37">
        <v>413</v>
      </c>
      <c r="I437" s="41" t="s">
        <v>943</v>
      </c>
      <c r="J437" s="39">
        <v>0.92079299999999997</v>
      </c>
      <c r="K437" s="39">
        <v>1.747174</v>
      </c>
      <c r="L437" s="39">
        <v>1497.6044420000001</v>
      </c>
      <c r="M437" s="39"/>
      <c r="N437" s="39">
        <v>1.1123166700000002</v>
      </c>
      <c r="O437" s="39">
        <v>1.9436584799999999</v>
      </c>
      <c r="P437" s="39">
        <v>845.26804842000001</v>
      </c>
      <c r="Q437" s="39"/>
      <c r="R437" s="39">
        <f t="shared" si="18"/>
        <v>0.19152367000000026</v>
      </c>
      <c r="S437" s="39">
        <f t="shared" si="19"/>
        <v>0.19648447999999985</v>
      </c>
      <c r="T437" s="39">
        <f t="shared" si="20"/>
        <v>-652.33639358000005</v>
      </c>
    </row>
    <row r="438" spans="7:20" ht="15" customHeight="1" x14ac:dyDescent="0.25">
      <c r="H438" s="37">
        <v>500</v>
      </c>
      <c r="I438" s="41" t="s">
        <v>20</v>
      </c>
      <c r="J438" s="39">
        <v>2.242156</v>
      </c>
      <c r="K438" s="39">
        <v>4.2113569999999996</v>
      </c>
      <c r="L438" s="39">
        <v>180.48412500000001</v>
      </c>
      <c r="M438" s="39"/>
      <c r="N438" s="39">
        <v>2.2910756899999996</v>
      </c>
      <c r="O438" s="39">
        <v>3.9527119299999991</v>
      </c>
      <c r="P438" s="39">
        <v>5.2114678100000003</v>
      </c>
      <c r="Q438" s="39"/>
      <c r="R438" s="39">
        <f t="shared" si="18"/>
        <v>4.8919689999999516E-2</v>
      </c>
      <c r="S438" s="39">
        <f t="shared" si="19"/>
        <v>-0.25864507000000048</v>
      </c>
      <c r="T438" s="39">
        <f t="shared" si="20"/>
        <v>-175.27265719000002</v>
      </c>
    </row>
    <row r="439" spans="7:20" ht="30" customHeight="1" x14ac:dyDescent="0.25">
      <c r="H439" s="37">
        <v>510</v>
      </c>
      <c r="I439" s="41" t="s">
        <v>942</v>
      </c>
      <c r="J439" s="39">
        <v>4.5134160000000003</v>
      </c>
      <c r="K439" s="39">
        <v>8.3508420000000001</v>
      </c>
      <c r="L439" s="39">
        <v>12.147411</v>
      </c>
      <c r="M439" s="39"/>
      <c r="N439" s="39">
        <v>5.8528213899999999</v>
      </c>
      <c r="O439" s="39">
        <v>9.4454176600000004</v>
      </c>
      <c r="P439" s="39">
        <v>12.248754579999998</v>
      </c>
      <c r="Q439" s="39"/>
      <c r="R439" s="39">
        <f t="shared" si="18"/>
        <v>1.3394053899999996</v>
      </c>
      <c r="S439" s="39">
        <f t="shared" si="19"/>
        <v>1.0945756600000003</v>
      </c>
      <c r="T439" s="39">
        <f t="shared" si="20"/>
        <v>0.10134357999999821</v>
      </c>
    </row>
    <row r="440" spans="7:20" ht="30" customHeight="1" x14ac:dyDescent="0.25">
      <c r="H440" s="37">
        <v>511</v>
      </c>
      <c r="I440" s="41" t="s">
        <v>941</v>
      </c>
      <c r="J440" s="39">
        <v>14.991622</v>
      </c>
      <c r="K440" s="39">
        <v>29.282672999999999</v>
      </c>
      <c r="L440" s="39">
        <v>43.300266999999998</v>
      </c>
      <c r="M440" s="39"/>
      <c r="N440" s="39">
        <v>49.888690970000006</v>
      </c>
      <c r="O440" s="39">
        <v>70.293630209999989</v>
      </c>
      <c r="P440" s="39">
        <v>82.459079169999995</v>
      </c>
      <c r="Q440" s="39"/>
      <c r="R440" s="39">
        <f t="shared" si="18"/>
        <v>34.897068970000007</v>
      </c>
      <c r="S440" s="39">
        <f t="shared" si="19"/>
        <v>41.010957209999987</v>
      </c>
      <c r="T440" s="39">
        <f t="shared" si="20"/>
        <v>39.158812169999997</v>
      </c>
    </row>
    <row r="441" spans="7:20" ht="30" customHeight="1" x14ac:dyDescent="0.25">
      <c r="H441" s="37">
        <v>512</v>
      </c>
      <c r="I441" s="41" t="s">
        <v>384</v>
      </c>
      <c r="J441" s="39">
        <v>14.20106</v>
      </c>
      <c r="K441" s="39">
        <v>27.686254999999999</v>
      </c>
      <c r="L441" s="39">
        <v>41.048088999999997</v>
      </c>
      <c r="M441" s="39"/>
      <c r="N441" s="39">
        <v>55.032456150000002</v>
      </c>
      <c r="O441" s="39">
        <v>62.659542090000002</v>
      </c>
      <c r="P441" s="39">
        <v>74.793494690000003</v>
      </c>
      <c r="Q441" s="39"/>
      <c r="R441" s="39">
        <f t="shared" si="18"/>
        <v>40.831396150000003</v>
      </c>
      <c r="S441" s="39">
        <f t="shared" si="19"/>
        <v>34.973287089999999</v>
      </c>
      <c r="T441" s="39">
        <f t="shared" si="20"/>
        <v>33.745405690000005</v>
      </c>
    </row>
    <row r="442" spans="7:20" ht="30" customHeight="1" x14ac:dyDescent="0.25">
      <c r="H442" s="37">
        <v>513</v>
      </c>
      <c r="I442" s="41" t="s">
        <v>182</v>
      </c>
      <c r="J442" s="39">
        <v>58.336852</v>
      </c>
      <c r="K442" s="39">
        <v>78.618029000000007</v>
      </c>
      <c r="L442" s="39">
        <v>127.64483799999999</v>
      </c>
      <c r="M442" s="39"/>
      <c r="N442" s="39">
        <v>71.51144979</v>
      </c>
      <c r="O442" s="39">
        <v>87.596297939999985</v>
      </c>
      <c r="P442" s="39">
        <v>129.39325223999998</v>
      </c>
      <c r="Q442" s="39"/>
      <c r="R442" s="39">
        <f t="shared" si="18"/>
        <v>13.17459779</v>
      </c>
      <c r="S442" s="39">
        <f t="shared" si="19"/>
        <v>8.9782689399999782</v>
      </c>
      <c r="T442" s="39">
        <f t="shared" si="20"/>
        <v>1.7484142399999882</v>
      </c>
    </row>
    <row r="443" spans="7:20" ht="15" customHeight="1" x14ac:dyDescent="0.25">
      <c r="G443" s="35" t="s">
        <v>19</v>
      </c>
      <c r="H443" s="35"/>
      <c r="I443" s="35"/>
      <c r="J443" s="36">
        <v>1754.205369</v>
      </c>
      <c r="K443" s="36">
        <v>2862.072287</v>
      </c>
      <c r="L443" s="36">
        <v>4454.9473360000002</v>
      </c>
      <c r="M443" s="36"/>
      <c r="N443" s="36">
        <v>836.90031727999997</v>
      </c>
      <c r="O443" s="36">
        <v>2280.10341242</v>
      </c>
      <c r="P443" s="36">
        <v>4059.9695187099996</v>
      </c>
      <c r="Q443" s="36"/>
      <c r="R443" s="36">
        <f t="shared" si="18"/>
        <v>-917.30505172000005</v>
      </c>
      <c r="S443" s="36">
        <f t="shared" si="19"/>
        <v>-581.96887457999992</v>
      </c>
      <c r="T443" s="36">
        <f t="shared" si="20"/>
        <v>-394.97781729000053</v>
      </c>
    </row>
    <row r="444" spans="7:20" ht="30" customHeight="1" x14ac:dyDescent="0.25">
      <c r="H444" s="34" t="s">
        <v>128</v>
      </c>
      <c r="I444" s="40" t="s">
        <v>940</v>
      </c>
      <c r="J444" s="36">
        <v>231.60430400000001</v>
      </c>
      <c r="K444" s="36">
        <v>498.98184199999997</v>
      </c>
      <c r="L444" s="36">
        <v>857.112167</v>
      </c>
      <c r="M444" s="36"/>
      <c r="N444" s="36">
        <v>268.42700624999998</v>
      </c>
      <c r="O444" s="36">
        <v>524.34147230999997</v>
      </c>
      <c r="P444" s="36">
        <v>1777.0911288299999</v>
      </c>
      <c r="Q444" s="36"/>
      <c r="R444" s="36">
        <f t="shared" si="18"/>
        <v>36.822702249999963</v>
      </c>
      <c r="S444" s="36">
        <f t="shared" si="19"/>
        <v>25.35963031</v>
      </c>
      <c r="T444" s="36">
        <f t="shared" si="20"/>
        <v>919.97896182999989</v>
      </c>
    </row>
    <row r="445" spans="7:20" ht="15" customHeight="1" x14ac:dyDescent="0.25">
      <c r="H445" s="37" t="s">
        <v>18</v>
      </c>
      <c r="I445" s="41" t="s">
        <v>939</v>
      </c>
      <c r="J445" s="39">
        <v>3.0801590000000001</v>
      </c>
      <c r="K445" s="39">
        <v>6.6062820000000002</v>
      </c>
      <c r="L445" s="39">
        <v>10.931326</v>
      </c>
      <c r="M445" s="39"/>
      <c r="N445" s="39">
        <v>2.9531807200000002</v>
      </c>
      <c r="O445" s="39">
        <v>6.3730686399999996</v>
      </c>
      <c r="P445" s="39">
        <v>9.5781196499999979</v>
      </c>
      <c r="Q445" s="39"/>
      <c r="R445" s="39">
        <f t="shared" si="18"/>
        <v>-0.12697827999999989</v>
      </c>
      <c r="S445" s="39">
        <f t="shared" si="19"/>
        <v>-0.23321336000000059</v>
      </c>
      <c r="T445" s="39">
        <f t="shared" si="20"/>
        <v>-1.3532063500000024</v>
      </c>
    </row>
    <row r="446" spans="7:20" ht="15" customHeight="1" x14ac:dyDescent="0.25">
      <c r="H446" s="37" t="s">
        <v>170</v>
      </c>
      <c r="I446" s="41" t="s">
        <v>938</v>
      </c>
      <c r="J446" s="39">
        <v>6.8875970000000004</v>
      </c>
      <c r="K446" s="39">
        <v>12.028245</v>
      </c>
      <c r="L446" s="39">
        <v>17.815632999999998</v>
      </c>
      <c r="M446" s="39"/>
      <c r="N446" s="39">
        <v>5.7707442000000002</v>
      </c>
      <c r="O446" s="39">
        <v>9.6710483200000006</v>
      </c>
      <c r="P446" s="39">
        <v>14.200537929999999</v>
      </c>
      <c r="Q446" s="39"/>
      <c r="R446" s="39">
        <f t="shared" si="18"/>
        <v>-1.1168528000000002</v>
      </c>
      <c r="S446" s="39">
        <f t="shared" si="19"/>
        <v>-2.3571966799999995</v>
      </c>
      <c r="T446" s="39">
        <f t="shared" si="20"/>
        <v>-3.6150950699999989</v>
      </c>
    </row>
    <row r="447" spans="7:20" ht="30" customHeight="1" x14ac:dyDescent="0.25">
      <c r="H447" s="37" t="s">
        <v>368</v>
      </c>
      <c r="I447" s="41" t="s">
        <v>937</v>
      </c>
      <c r="J447" s="39">
        <v>1407.0163889999999</v>
      </c>
      <c r="K447" s="39">
        <v>2135.3808519999998</v>
      </c>
      <c r="L447" s="39">
        <v>3163.0397189999999</v>
      </c>
      <c r="M447" s="39"/>
      <c r="N447" s="39">
        <v>471.66814682999996</v>
      </c>
      <c r="O447" s="39">
        <v>1576.7369806700001</v>
      </c>
      <c r="P447" s="39">
        <v>1956.0690336199998</v>
      </c>
      <c r="Q447" s="39"/>
      <c r="R447" s="39">
        <f t="shared" si="18"/>
        <v>-935.34824216999993</v>
      </c>
      <c r="S447" s="39">
        <f t="shared" si="19"/>
        <v>-558.64387132999968</v>
      </c>
      <c r="T447" s="39">
        <f t="shared" si="20"/>
        <v>-1206.9706853800001</v>
      </c>
    </row>
    <row r="448" spans="7:20" ht="15" customHeight="1" x14ac:dyDescent="0.25">
      <c r="H448" s="37" t="s">
        <v>168</v>
      </c>
      <c r="I448" s="41" t="s">
        <v>936</v>
      </c>
      <c r="J448" s="39">
        <v>25.611041</v>
      </c>
      <c r="K448" s="39">
        <v>41.269030999999998</v>
      </c>
      <c r="L448" s="39">
        <v>48.453488999999998</v>
      </c>
      <c r="M448" s="39"/>
      <c r="N448" s="39">
        <v>25.611041</v>
      </c>
      <c r="O448" s="39">
        <v>41.269030999999998</v>
      </c>
      <c r="P448" s="39">
        <v>100.23348900000001</v>
      </c>
      <c r="Q448" s="39"/>
      <c r="R448" s="39">
        <f t="shared" si="18"/>
        <v>0</v>
      </c>
      <c r="S448" s="39">
        <f t="shared" si="19"/>
        <v>0</v>
      </c>
      <c r="T448" s="39">
        <f t="shared" si="20"/>
        <v>51.780000000000008</v>
      </c>
    </row>
    <row r="449" spans="5:20" ht="15" customHeight="1" x14ac:dyDescent="0.25">
      <c r="H449" s="37" t="s">
        <v>593</v>
      </c>
      <c r="I449" s="41" t="s">
        <v>935</v>
      </c>
      <c r="J449" s="39">
        <v>80.005878999999993</v>
      </c>
      <c r="K449" s="39">
        <v>167.80603500000001</v>
      </c>
      <c r="L449" s="39">
        <v>357.59500200000002</v>
      </c>
      <c r="M449" s="39"/>
      <c r="N449" s="39">
        <v>62.470198279999998</v>
      </c>
      <c r="O449" s="39">
        <v>121.71181147999999</v>
      </c>
      <c r="P449" s="39">
        <v>202.79720967999995</v>
      </c>
      <c r="Q449" s="39"/>
      <c r="R449" s="39">
        <f t="shared" si="18"/>
        <v>-17.535680719999995</v>
      </c>
      <c r="S449" s="39">
        <f t="shared" si="19"/>
        <v>-46.094223520000014</v>
      </c>
      <c r="T449" s="39">
        <f t="shared" si="20"/>
        <v>-154.79779232000007</v>
      </c>
    </row>
    <row r="450" spans="5:20" ht="15" customHeight="1" x14ac:dyDescent="0.25">
      <c r="G450" s="35" t="s">
        <v>25</v>
      </c>
      <c r="H450" s="35"/>
      <c r="I450" s="35"/>
      <c r="J450" s="36">
        <v>420.388823</v>
      </c>
      <c r="K450" s="36">
        <v>1004.261373</v>
      </c>
      <c r="L450" s="36">
        <v>1489.9013890000001</v>
      </c>
      <c r="M450" s="36"/>
      <c r="N450" s="36">
        <v>417.05660412000003</v>
      </c>
      <c r="O450" s="36">
        <v>1071.95323661</v>
      </c>
      <c r="P450" s="36">
        <v>1492.27514419</v>
      </c>
      <c r="Q450" s="36"/>
      <c r="R450" s="36">
        <f t="shared" si="18"/>
        <v>-3.3322188799999708</v>
      </c>
      <c r="S450" s="36">
        <f t="shared" si="19"/>
        <v>67.691863609999928</v>
      </c>
      <c r="T450" s="36">
        <f t="shared" si="20"/>
        <v>2.3737551899998834</v>
      </c>
    </row>
    <row r="451" spans="5:20" ht="15" customHeight="1" x14ac:dyDescent="0.25">
      <c r="H451" s="34" t="s">
        <v>934</v>
      </c>
      <c r="I451" s="40" t="s">
        <v>933</v>
      </c>
      <c r="J451" s="36">
        <v>154.33698100000001</v>
      </c>
      <c r="K451" s="36">
        <v>330.37550499999998</v>
      </c>
      <c r="L451" s="36">
        <v>481.104713</v>
      </c>
      <c r="M451" s="36"/>
      <c r="N451" s="36">
        <v>154.33698100000001</v>
      </c>
      <c r="O451" s="36">
        <v>330.37550499999998</v>
      </c>
      <c r="P451" s="36">
        <v>481.104713</v>
      </c>
      <c r="Q451" s="36"/>
      <c r="R451" s="36">
        <f t="shared" si="18"/>
        <v>0</v>
      </c>
      <c r="S451" s="36">
        <f t="shared" si="19"/>
        <v>0</v>
      </c>
      <c r="T451" s="36">
        <f t="shared" si="20"/>
        <v>0</v>
      </c>
    </row>
    <row r="452" spans="5:20" ht="30" customHeight="1" x14ac:dyDescent="0.25">
      <c r="H452" s="37" t="s">
        <v>932</v>
      </c>
      <c r="I452" s="41" t="s">
        <v>931</v>
      </c>
      <c r="J452" s="39">
        <v>0.98196499999999998</v>
      </c>
      <c r="K452" s="39">
        <v>1.930463</v>
      </c>
      <c r="L452" s="39">
        <v>2.8863059999999998</v>
      </c>
      <c r="M452" s="39"/>
      <c r="N452" s="39">
        <v>0.5046963000000001</v>
      </c>
      <c r="O452" s="39">
        <v>0.88713977000000011</v>
      </c>
      <c r="P452" s="39">
        <v>1.5374279100000001</v>
      </c>
      <c r="Q452" s="39"/>
      <c r="R452" s="39">
        <f t="shared" si="18"/>
        <v>-0.47726869999999988</v>
      </c>
      <c r="S452" s="39">
        <f t="shared" si="19"/>
        <v>-1.0433232299999999</v>
      </c>
      <c r="T452" s="39">
        <f t="shared" si="20"/>
        <v>-1.3488780899999997</v>
      </c>
    </row>
    <row r="453" spans="5:20" ht="15" customHeight="1" x14ac:dyDescent="0.25">
      <c r="H453" s="37" t="s">
        <v>930</v>
      </c>
      <c r="I453" s="41" t="s">
        <v>929</v>
      </c>
      <c r="J453" s="39">
        <v>25.129315999999999</v>
      </c>
      <c r="K453" s="39">
        <v>51.624718000000001</v>
      </c>
      <c r="L453" s="39">
        <v>78.622657000000004</v>
      </c>
      <c r="M453" s="39"/>
      <c r="N453" s="39">
        <v>24.572061000000001</v>
      </c>
      <c r="O453" s="39">
        <v>50.510207999999999</v>
      </c>
      <c r="P453" s="39">
        <v>78.663680889999995</v>
      </c>
      <c r="Q453" s="39"/>
      <c r="R453" s="39">
        <f t="shared" si="18"/>
        <v>-0.55725499999999784</v>
      </c>
      <c r="S453" s="39">
        <f t="shared" si="19"/>
        <v>-1.1145100000000028</v>
      </c>
      <c r="T453" s="39">
        <f t="shared" si="20"/>
        <v>4.102388999999107E-2</v>
      </c>
    </row>
    <row r="454" spans="5:20" ht="15" customHeight="1" x14ac:dyDescent="0.25">
      <c r="H454" s="37" t="s">
        <v>928</v>
      </c>
      <c r="I454" s="41" t="s">
        <v>927</v>
      </c>
      <c r="J454" s="39">
        <v>0.75191200000000002</v>
      </c>
      <c r="K454" s="39">
        <v>1.446804</v>
      </c>
      <c r="L454" s="39">
        <v>2.182356</v>
      </c>
      <c r="M454" s="39"/>
      <c r="N454" s="39">
        <v>0.73937299999999995</v>
      </c>
      <c r="O454" s="39">
        <v>1.4119729999999999</v>
      </c>
      <c r="P454" s="39">
        <v>2.0339749999999999</v>
      </c>
      <c r="Q454" s="39"/>
      <c r="R454" s="39">
        <f t="shared" si="18"/>
        <v>-1.2539000000000078E-2</v>
      </c>
      <c r="S454" s="39">
        <f t="shared" si="19"/>
        <v>-3.4831000000000056E-2</v>
      </c>
      <c r="T454" s="39">
        <f t="shared" si="20"/>
        <v>-0.1483810000000001</v>
      </c>
    </row>
    <row r="455" spans="5:20" ht="30" customHeight="1" x14ac:dyDescent="0.25">
      <c r="H455" s="37" t="s">
        <v>926</v>
      </c>
      <c r="I455" s="41" t="s">
        <v>925</v>
      </c>
      <c r="J455" s="39">
        <v>3.122369</v>
      </c>
      <c r="K455" s="39">
        <v>5.6406510000000001</v>
      </c>
      <c r="L455" s="39">
        <v>8.4717970000000005</v>
      </c>
      <c r="M455" s="39"/>
      <c r="N455" s="39">
        <v>3.122369</v>
      </c>
      <c r="O455" s="39">
        <v>5.6406510000000001</v>
      </c>
      <c r="P455" s="39">
        <v>8.4717970000000005</v>
      </c>
      <c r="Q455" s="39"/>
      <c r="R455" s="39">
        <f t="shared" si="18"/>
        <v>0</v>
      </c>
      <c r="S455" s="39">
        <f t="shared" si="19"/>
        <v>0</v>
      </c>
      <c r="T455" s="39">
        <f t="shared" si="20"/>
        <v>0</v>
      </c>
    </row>
    <row r="456" spans="5:20" ht="15" customHeight="1" x14ac:dyDescent="0.25">
      <c r="H456" s="37" t="s">
        <v>924</v>
      </c>
      <c r="I456" s="41" t="s">
        <v>923</v>
      </c>
      <c r="J456" s="39">
        <v>114.86012599999999</v>
      </c>
      <c r="K456" s="39">
        <v>190.282972</v>
      </c>
      <c r="L456" s="39">
        <v>281.82880899999998</v>
      </c>
      <c r="M456" s="39"/>
      <c r="N456" s="39">
        <v>120.742214</v>
      </c>
      <c r="O456" s="39">
        <v>214.58297200000001</v>
      </c>
      <c r="P456" s="39">
        <v>306.12880899999999</v>
      </c>
      <c r="Q456" s="39"/>
      <c r="R456" s="39">
        <f t="shared" si="18"/>
        <v>5.8820880000000102</v>
      </c>
      <c r="S456" s="39">
        <f t="shared" si="19"/>
        <v>24.300000000000011</v>
      </c>
      <c r="T456" s="39">
        <f t="shared" si="20"/>
        <v>24.300000000000011</v>
      </c>
    </row>
    <row r="457" spans="5:20" ht="15" customHeight="1" x14ac:dyDescent="0.25">
      <c r="H457" s="37" t="s">
        <v>922</v>
      </c>
      <c r="I457" s="41" t="s">
        <v>921</v>
      </c>
      <c r="J457" s="39">
        <v>4.3878320000000004</v>
      </c>
      <c r="K457" s="39">
        <v>186.679125</v>
      </c>
      <c r="L457" s="39">
        <v>198.85695000000001</v>
      </c>
      <c r="M457" s="39"/>
      <c r="N457" s="39">
        <v>7.3878320000000004</v>
      </c>
      <c r="O457" s="39">
        <v>213.73207400000001</v>
      </c>
      <c r="P457" s="39">
        <v>234.97261399999999</v>
      </c>
      <c r="Q457" s="39"/>
      <c r="R457" s="39">
        <f t="shared" ref="R457:R520" si="21">+N457-J457</f>
        <v>3</v>
      </c>
      <c r="S457" s="39">
        <f t="shared" ref="S457:S520" si="22">+O457-K457</f>
        <v>27.052949000000012</v>
      </c>
      <c r="T457" s="39">
        <f t="shared" ref="T457:T520" si="23">+P457-L457</f>
        <v>36.115663999999981</v>
      </c>
    </row>
    <row r="458" spans="5:20" ht="30" customHeight="1" x14ac:dyDescent="0.25">
      <c r="H458" s="37" t="s">
        <v>920</v>
      </c>
      <c r="I458" s="41" t="s">
        <v>919</v>
      </c>
      <c r="J458" s="39">
        <v>93.374872999999994</v>
      </c>
      <c r="K458" s="39">
        <v>186.114746</v>
      </c>
      <c r="L458" s="39">
        <v>284.25212499999998</v>
      </c>
      <c r="M458" s="39"/>
      <c r="N458" s="39">
        <v>87.335736999999995</v>
      </c>
      <c r="O458" s="39">
        <v>176.036474</v>
      </c>
      <c r="P458" s="39">
        <v>270.13471700000002</v>
      </c>
      <c r="Q458" s="39"/>
      <c r="R458" s="39">
        <f t="shared" si="21"/>
        <v>-6.0391359999999992</v>
      </c>
      <c r="S458" s="39">
        <f t="shared" si="22"/>
        <v>-10.078271999999998</v>
      </c>
      <c r="T458" s="39">
        <f t="shared" si="23"/>
        <v>-14.117407999999955</v>
      </c>
    </row>
    <row r="459" spans="5:20" ht="15" customHeight="1" x14ac:dyDescent="0.25">
      <c r="H459" s="37" t="s">
        <v>918</v>
      </c>
      <c r="I459" s="41" t="s">
        <v>917</v>
      </c>
      <c r="J459" s="39">
        <v>23.443449000000001</v>
      </c>
      <c r="K459" s="39">
        <v>50.166389000000002</v>
      </c>
      <c r="L459" s="39">
        <v>151.69567599999999</v>
      </c>
      <c r="M459" s="39"/>
      <c r="N459" s="39">
        <v>18.315340819999999</v>
      </c>
      <c r="O459" s="39">
        <v>78.776239839999988</v>
      </c>
      <c r="P459" s="39">
        <v>109.22741038999999</v>
      </c>
      <c r="Q459" s="39"/>
      <c r="R459" s="39">
        <f t="shared" si="21"/>
        <v>-5.1281081800000017</v>
      </c>
      <c r="S459" s="39">
        <f t="shared" si="22"/>
        <v>28.609850839999986</v>
      </c>
      <c r="T459" s="39">
        <f t="shared" si="23"/>
        <v>-42.468265610000003</v>
      </c>
    </row>
    <row r="460" spans="5:20" ht="15.75" customHeight="1" x14ac:dyDescent="0.25">
      <c r="E460" s="46">
        <v>9</v>
      </c>
      <c r="F460" s="42" t="s">
        <v>916</v>
      </c>
      <c r="G460" s="42"/>
      <c r="H460" s="42"/>
      <c r="I460" s="42"/>
      <c r="J460" s="43">
        <v>4134.2716140000002</v>
      </c>
      <c r="K460" s="43">
        <v>11963.253696</v>
      </c>
      <c r="L460" s="43">
        <v>20868.866491000001</v>
      </c>
      <c r="M460" s="43"/>
      <c r="N460" s="43">
        <v>4335.8982666399997</v>
      </c>
      <c r="O460" s="43">
        <v>12164.222529340001</v>
      </c>
      <c r="P460" s="43">
        <v>20372.062690699997</v>
      </c>
      <c r="Q460" s="43"/>
      <c r="R460" s="43">
        <f t="shared" si="21"/>
        <v>201.62665263999952</v>
      </c>
      <c r="S460" s="43">
        <f t="shared" si="22"/>
        <v>200.96883334000086</v>
      </c>
      <c r="T460" s="43">
        <f t="shared" si="23"/>
        <v>-496.80380030000379</v>
      </c>
    </row>
    <row r="461" spans="5:20" ht="15" customHeight="1" x14ac:dyDescent="0.25">
      <c r="G461" s="35" t="s">
        <v>4</v>
      </c>
      <c r="H461" s="35"/>
      <c r="I461" s="35"/>
      <c r="J461" s="36">
        <v>3450.5147670000001</v>
      </c>
      <c r="K461" s="36">
        <v>10308.616104999999</v>
      </c>
      <c r="L461" s="36">
        <v>18486.758902000001</v>
      </c>
      <c r="M461" s="36"/>
      <c r="N461" s="36">
        <v>3668.6037530299991</v>
      </c>
      <c r="O461" s="36">
        <v>10450.787276880001</v>
      </c>
      <c r="P461" s="36">
        <v>17971.875560359997</v>
      </c>
      <c r="Q461" s="36"/>
      <c r="R461" s="36">
        <f t="shared" si="21"/>
        <v>218.08898602999898</v>
      </c>
      <c r="S461" s="36">
        <f t="shared" si="22"/>
        <v>142.17117188000157</v>
      </c>
      <c r="T461" s="36">
        <f t="shared" si="23"/>
        <v>-514.8833416400048</v>
      </c>
    </row>
    <row r="462" spans="5:20" ht="15" customHeight="1" x14ac:dyDescent="0.25">
      <c r="H462" s="34">
        <v>100</v>
      </c>
      <c r="I462" s="40" t="s">
        <v>119</v>
      </c>
      <c r="J462" s="36">
        <v>6.2198849999999997</v>
      </c>
      <c r="K462" s="36">
        <v>11.667408</v>
      </c>
      <c r="L462" s="36">
        <v>17.354668</v>
      </c>
      <c r="M462" s="36"/>
      <c r="N462" s="36">
        <v>5.8588521999999994</v>
      </c>
      <c r="O462" s="36">
        <v>11.086612800000005</v>
      </c>
      <c r="P462" s="36">
        <v>16.285316619999996</v>
      </c>
      <c r="Q462" s="36"/>
      <c r="R462" s="36">
        <f t="shared" si="21"/>
        <v>-0.36103280000000026</v>
      </c>
      <c r="S462" s="36">
        <f t="shared" si="22"/>
        <v>-0.5807951999999954</v>
      </c>
      <c r="T462" s="36">
        <f t="shared" si="23"/>
        <v>-1.0693513800000041</v>
      </c>
    </row>
    <row r="463" spans="5:20" ht="15" customHeight="1" x14ac:dyDescent="0.25">
      <c r="H463" s="37">
        <v>102</v>
      </c>
      <c r="I463" s="41" t="s">
        <v>915</v>
      </c>
      <c r="J463" s="39">
        <v>1.5992850000000001</v>
      </c>
      <c r="K463" s="39">
        <v>3.2012670000000001</v>
      </c>
      <c r="L463" s="39">
        <v>5.0685960000000003</v>
      </c>
      <c r="M463" s="39"/>
      <c r="N463" s="39">
        <v>1.7842671699999999</v>
      </c>
      <c r="O463" s="39">
        <v>3.2294111799999996</v>
      </c>
      <c r="P463" s="39">
        <v>4.6380950700000003</v>
      </c>
      <c r="Q463" s="39"/>
      <c r="R463" s="39">
        <f t="shared" si="21"/>
        <v>0.18498216999999983</v>
      </c>
      <c r="S463" s="39">
        <f t="shared" si="22"/>
        <v>2.8144179999999519E-2</v>
      </c>
      <c r="T463" s="39">
        <f t="shared" si="23"/>
        <v>-0.43050093</v>
      </c>
    </row>
    <row r="464" spans="5:20" ht="15" customHeight="1" x14ac:dyDescent="0.25">
      <c r="H464" s="37">
        <v>110</v>
      </c>
      <c r="I464" s="41" t="s">
        <v>101</v>
      </c>
      <c r="J464" s="39">
        <v>8.0241319999999998</v>
      </c>
      <c r="K464" s="39">
        <v>15.441191</v>
      </c>
      <c r="L464" s="39">
        <v>23.398726</v>
      </c>
      <c r="M464" s="39"/>
      <c r="N464" s="39">
        <v>5.5379104000000003</v>
      </c>
      <c r="O464" s="39">
        <v>14.28067954</v>
      </c>
      <c r="P464" s="39">
        <v>19.091515610000002</v>
      </c>
      <c r="Q464" s="39"/>
      <c r="R464" s="39">
        <f t="shared" si="21"/>
        <v>-2.4862215999999995</v>
      </c>
      <c r="S464" s="39">
        <f t="shared" si="22"/>
        <v>-1.1605114600000004</v>
      </c>
      <c r="T464" s="39">
        <f t="shared" si="23"/>
        <v>-4.3072103899999981</v>
      </c>
    </row>
    <row r="465" spans="8:20" ht="15" customHeight="1" x14ac:dyDescent="0.25">
      <c r="H465" s="37">
        <v>111</v>
      </c>
      <c r="I465" s="41" t="s">
        <v>117</v>
      </c>
      <c r="J465" s="39">
        <v>3.1613389999999999</v>
      </c>
      <c r="K465" s="39">
        <v>18.295867999999999</v>
      </c>
      <c r="L465" s="39">
        <v>21.743234000000001</v>
      </c>
      <c r="M465" s="39"/>
      <c r="N465" s="39">
        <v>8.3084151999999989</v>
      </c>
      <c r="O465" s="39">
        <v>13.894119649999999</v>
      </c>
      <c r="P465" s="39">
        <v>18.551589209999999</v>
      </c>
      <c r="Q465" s="39"/>
      <c r="R465" s="39">
        <f t="shared" si="21"/>
        <v>5.147076199999999</v>
      </c>
      <c r="S465" s="39">
        <f t="shared" si="22"/>
        <v>-4.4017483500000001</v>
      </c>
      <c r="T465" s="39">
        <f t="shared" si="23"/>
        <v>-3.1916447900000016</v>
      </c>
    </row>
    <row r="466" spans="8:20" ht="15" customHeight="1" x14ac:dyDescent="0.25">
      <c r="H466" s="37">
        <v>112</v>
      </c>
      <c r="I466" s="41" t="s">
        <v>84</v>
      </c>
      <c r="J466" s="39">
        <v>5.2894439999999996</v>
      </c>
      <c r="K466" s="39">
        <v>10.176788</v>
      </c>
      <c r="L466" s="39">
        <v>15.135002999999999</v>
      </c>
      <c r="M466" s="39"/>
      <c r="N466" s="39">
        <v>3.50036565</v>
      </c>
      <c r="O466" s="39">
        <v>7.5753300700000024</v>
      </c>
      <c r="P466" s="39">
        <v>11.988009470000001</v>
      </c>
      <c r="Q466" s="39"/>
      <c r="R466" s="39">
        <f t="shared" si="21"/>
        <v>-1.7890783499999996</v>
      </c>
      <c r="S466" s="39">
        <f t="shared" si="22"/>
        <v>-2.6014579299999978</v>
      </c>
      <c r="T466" s="39">
        <f t="shared" si="23"/>
        <v>-3.1469935299999978</v>
      </c>
    </row>
    <row r="467" spans="8:20" ht="15" customHeight="1" x14ac:dyDescent="0.25">
      <c r="H467" s="37">
        <v>114</v>
      </c>
      <c r="I467" s="41" t="s">
        <v>132</v>
      </c>
      <c r="J467" s="39">
        <v>1.9421619999999999</v>
      </c>
      <c r="K467" s="39">
        <v>4.2058679999999997</v>
      </c>
      <c r="L467" s="39">
        <v>6.3235659999999996</v>
      </c>
      <c r="M467" s="39"/>
      <c r="N467" s="39">
        <v>1.3673169900000002</v>
      </c>
      <c r="O467" s="39">
        <v>3.0131907199999999</v>
      </c>
      <c r="P467" s="39">
        <v>5.6126536199999988</v>
      </c>
      <c r="Q467" s="39"/>
      <c r="R467" s="39">
        <f t="shared" si="21"/>
        <v>-0.57484500999999977</v>
      </c>
      <c r="S467" s="39">
        <f t="shared" si="22"/>
        <v>-1.1926772799999998</v>
      </c>
      <c r="T467" s="39">
        <f t="shared" si="23"/>
        <v>-0.71091238000000079</v>
      </c>
    </row>
    <row r="468" spans="8:20" ht="30" customHeight="1" x14ac:dyDescent="0.25">
      <c r="H468" s="37">
        <v>116</v>
      </c>
      <c r="I468" s="41" t="s">
        <v>914</v>
      </c>
      <c r="J468" s="39">
        <v>2.3766210000000001</v>
      </c>
      <c r="K468" s="39">
        <v>6.2775530000000002</v>
      </c>
      <c r="L468" s="39">
        <v>2385.2220699999998</v>
      </c>
      <c r="M468" s="39"/>
      <c r="N468" s="39">
        <v>126.60580465999999</v>
      </c>
      <c r="O468" s="39">
        <v>1414.79474598</v>
      </c>
      <c r="P468" s="39">
        <v>2360.75496664</v>
      </c>
      <c r="Q468" s="39"/>
      <c r="R468" s="39">
        <f t="shared" si="21"/>
        <v>124.22918365999999</v>
      </c>
      <c r="S468" s="39">
        <f t="shared" si="22"/>
        <v>1408.5171929800001</v>
      </c>
      <c r="T468" s="39">
        <f t="shared" si="23"/>
        <v>-24.467103359999783</v>
      </c>
    </row>
    <row r="469" spans="8:20" ht="15" customHeight="1" x14ac:dyDescent="0.25">
      <c r="H469" s="37">
        <v>200</v>
      </c>
      <c r="I469" s="41" t="s">
        <v>913</v>
      </c>
      <c r="J469" s="39">
        <v>4.1704420000000004</v>
      </c>
      <c r="K469" s="39">
        <v>7.8855250000000003</v>
      </c>
      <c r="L469" s="39">
        <v>11.629327</v>
      </c>
      <c r="M469" s="39"/>
      <c r="N469" s="39">
        <v>3.3798123999999996</v>
      </c>
      <c r="O469" s="39">
        <v>7.0597223500000004</v>
      </c>
      <c r="P469" s="39">
        <v>10.531801589999995</v>
      </c>
      <c r="Q469" s="39"/>
      <c r="R469" s="39">
        <f t="shared" si="21"/>
        <v>-0.79062960000000082</v>
      </c>
      <c r="S469" s="39">
        <f t="shared" si="22"/>
        <v>-0.82580264999999997</v>
      </c>
      <c r="T469" s="39">
        <f t="shared" si="23"/>
        <v>-1.0975254100000047</v>
      </c>
    </row>
    <row r="470" spans="8:20" ht="15" customHeight="1" x14ac:dyDescent="0.25">
      <c r="H470" s="37">
        <v>210</v>
      </c>
      <c r="I470" s="41" t="s">
        <v>912</v>
      </c>
      <c r="J470" s="39">
        <v>59.259937999999998</v>
      </c>
      <c r="K470" s="39">
        <v>288.03146600000002</v>
      </c>
      <c r="L470" s="39">
        <v>517.82016899999996</v>
      </c>
      <c r="M470" s="39"/>
      <c r="N470" s="39">
        <v>102.27874612000001</v>
      </c>
      <c r="O470" s="39">
        <v>228.64247928</v>
      </c>
      <c r="P470" s="39">
        <v>273.15007595999998</v>
      </c>
      <c r="Q470" s="39"/>
      <c r="R470" s="39">
        <f t="shared" si="21"/>
        <v>43.01880812000001</v>
      </c>
      <c r="S470" s="39">
        <f t="shared" si="22"/>
        <v>-59.38898672000002</v>
      </c>
      <c r="T470" s="39">
        <f t="shared" si="23"/>
        <v>-244.67009303999998</v>
      </c>
    </row>
    <row r="471" spans="8:20" ht="15" customHeight="1" x14ac:dyDescent="0.25">
      <c r="H471" s="37">
        <v>211</v>
      </c>
      <c r="I471" s="41" t="s">
        <v>911</v>
      </c>
      <c r="J471" s="39">
        <v>63.222741999999997</v>
      </c>
      <c r="K471" s="39">
        <v>242.259593</v>
      </c>
      <c r="L471" s="39">
        <v>478.95064300000001</v>
      </c>
      <c r="M471" s="39"/>
      <c r="N471" s="39">
        <v>151.59155334999997</v>
      </c>
      <c r="O471" s="39">
        <v>247.21772733999998</v>
      </c>
      <c r="P471" s="39">
        <v>327.53934346999995</v>
      </c>
      <c r="Q471" s="39"/>
      <c r="R471" s="39">
        <f t="shared" si="21"/>
        <v>88.368811349999973</v>
      </c>
      <c r="S471" s="39">
        <f t="shared" si="22"/>
        <v>4.9581343399999867</v>
      </c>
      <c r="T471" s="39">
        <f t="shared" si="23"/>
        <v>-151.41129953000006</v>
      </c>
    </row>
    <row r="472" spans="8:20" ht="15" customHeight="1" x14ac:dyDescent="0.25">
      <c r="H472" s="37">
        <v>212</v>
      </c>
      <c r="I472" s="41" t="s">
        <v>910</v>
      </c>
      <c r="J472" s="39">
        <v>6.031574</v>
      </c>
      <c r="K472" s="39">
        <v>11.536035999999999</v>
      </c>
      <c r="L472" s="39">
        <v>16.918068000000002</v>
      </c>
      <c r="M472" s="39"/>
      <c r="N472" s="39">
        <v>4.7829187900000001</v>
      </c>
      <c r="O472" s="39">
        <v>65.846839649999993</v>
      </c>
      <c r="P472" s="39">
        <v>71.541438620000008</v>
      </c>
      <c r="Q472" s="39"/>
      <c r="R472" s="39">
        <f t="shared" si="21"/>
        <v>-1.2486552099999999</v>
      </c>
      <c r="S472" s="39">
        <f t="shared" si="22"/>
        <v>54.310803649999997</v>
      </c>
      <c r="T472" s="39">
        <f t="shared" si="23"/>
        <v>54.623370620000003</v>
      </c>
    </row>
    <row r="473" spans="8:20" ht="15" customHeight="1" x14ac:dyDescent="0.25">
      <c r="H473" s="37">
        <v>214</v>
      </c>
      <c r="I473" s="41" t="s">
        <v>909</v>
      </c>
      <c r="J473" s="39">
        <v>35.573023999999997</v>
      </c>
      <c r="K473" s="39">
        <v>100.95524399999999</v>
      </c>
      <c r="L473" s="39">
        <v>206.505042</v>
      </c>
      <c r="M473" s="39"/>
      <c r="N473" s="39">
        <v>8.6663504299999996</v>
      </c>
      <c r="O473" s="39">
        <v>71.473980240000003</v>
      </c>
      <c r="P473" s="39">
        <v>124.26666637</v>
      </c>
      <c r="Q473" s="39"/>
      <c r="R473" s="39">
        <f t="shared" si="21"/>
        <v>-26.906673569999995</v>
      </c>
      <c r="S473" s="39">
        <f t="shared" si="22"/>
        <v>-29.48126375999999</v>
      </c>
      <c r="T473" s="39">
        <f t="shared" si="23"/>
        <v>-82.238375630000007</v>
      </c>
    </row>
    <row r="474" spans="8:20" ht="15" customHeight="1" x14ac:dyDescent="0.25">
      <c r="H474" s="37">
        <v>300</v>
      </c>
      <c r="I474" s="41" t="s">
        <v>908</v>
      </c>
      <c r="J474" s="39">
        <v>3.0422229999999999</v>
      </c>
      <c r="K474" s="39">
        <v>6.0938869999999996</v>
      </c>
      <c r="L474" s="39">
        <v>8.8832120000000003</v>
      </c>
      <c r="M474" s="39"/>
      <c r="N474" s="39">
        <v>2.2679806999999998</v>
      </c>
      <c r="O474" s="39">
        <v>4.9424099699999999</v>
      </c>
      <c r="P474" s="39">
        <v>7.4720912000000004</v>
      </c>
      <c r="Q474" s="39"/>
      <c r="R474" s="39">
        <f t="shared" si="21"/>
        <v>-0.77424230000000005</v>
      </c>
      <c r="S474" s="39">
        <f t="shared" si="22"/>
        <v>-1.1514770299999997</v>
      </c>
      <c r="T474" s="39">
        <f t="shared" si="23"/>
        <v>-1.4111208</v>
      </c>
    </row>
    <row r="475" spans="8:20" ht="15" customHeight="1" x14ac:dyDescent="0.25">
      <c r="H475" s="37">
        <v>310</v>
      </c>
      <c r="I475" s="41" t="s">
        <v>907</v>
      </c>
      <c r="J475" s="39">
        <v>46.424500999999999</v>
      </c>
      <c r="K475" s="39">
        <v>81.614007000000001</v>
      </c>
      <c r="L475" s="39">
        <v>109.950385</v>
      </c>
      <c r="M475" s="39"/>
      <c r="N475" s="39">
        <v>35.565550300000005</v>
      </c>
      <c r="O475" s="39">
        <v>58.842142469999999</v>
      </c>
      <c r="P475" s="39">
        <v>81.374435689999984</v>
      </c>
      <c r="Q475" s="39"/>
      <c r="R475" s="39">
        <f t="shared" si="21"/>
        <v>-10.858950699999994</v>
      </c>
      <c r="S475" s="39">
        <f t="shared" si="22"/>
        <v>-22.771864530000002</v>
      </c>
      <c r="T475" s="39">
        <f t="shared" si="23"/>
        <v>-28.575949310000013</v>
      </c>
    </row>
    <row r="476" spans="8:20" ht="15" customHeight="1" x14ac:dyDescent="0.25">
      <c r="H476" s="37">
        <v>311</v>
      </c>
      <c r="I476" s="41" t="s">
        <v>906</v>
      </c>
      <c r="J476" s="39">
        <v>4.1723090000000003</v>
      </c>
      <c r="K476" s="39">
        <v>20.594059000000001</v>
      </c>
      <c r="L476" s="39">
        <v>180.295177</v>
      </c>
      <c r="M476" s="39"/>
      <c r="N476" s="39">
        <v>91.366632549999991</v>
      </c>
      <c r="O476" s="39">
        <v>109.81169900999998</v>
      </c>
      <c r="P476" s="39">
        <v>142.67316909000002</v>
      </c>
      <c r="Q476" s="39"/>
      <c r="R476" s="39">
        <f t="shared" si="21"/>
        <v>87.194323549999993</v>
      </c>
      <c r="S476" s="39">
        <f t="shared" si="22"/>
        <v>89.217640009999982</v>
      </c>
      <c r="T476" s="39">
        <f t="shared" si="23"/>
        <v>-37.622007909999979</v>
      </c>
    </row>
    <row r="477" spans="8:20" ht="15" customHeight="1" x14ac:dyDescent="0.25">
      <c r="H477" s="37">
        <v>312</v>
      </c>
      <c r="I477" s="41" t="s">
        <v>905</v>
      </c>
      <c r="J477" s="39">
        <v>10.739424</v>
      </c>
      <c r="K477" s="39">
        <v>22.2989</v>
      </c>
      <c r="L477" s="39">
        <v>35.822955999999998</v>
      </c>
      <c r="M477" s="39"/>
      <c r="N477" s="39">
        <v>8.0381985599999997</v>
      </c>
      <c r="O477" s="39">
        <v>16.502772110000002</v>
      </c>
      <c r="P477" s="39">
        <v>23.916331230000001</v>
      </c>
      <c r="Q477" s="39"/>
      <c r="R477" s="39">
        <f t="shared" si="21"/>
        <v>-2.70122544</v>
      </c>
      <c r="S477" s="39">
        <f t="shared" si="22"/>
        <v>-5.7961278899999975</v>
      </c>
      <c r="T477" s="39">
        <f t="shared" si="23"/>
        <v>-11.906624769999997</v>
      </c>
    </row>
    <row r="478" spans="8:20" ht="30" customHeight="1" x14ac:dyDescent="0.25">
      <c r="H478" s="37">
        <v>313</v>
      </c>
      <c r="I478" s="41" t="s">
        <v>904</v>
      </c>
      <c r="J478" s="39">
        <v>17.468729</v>
      </c>
      <c r="K478" s="39">
        <v>29.875934999999998</v>
      </c>
      <c r="L478" s="39">
        <v>42.400302000000003</v>
      </c>
      <c r="M478" s="39"/>
      <c r="N478" s="39">
        <v>12.368242579999999</v>
      </c>
      <c r="O478" s="39">
        <v>23.79115633000001</v>
      </c>
      <c r="P478" s="39">
        <v>34.818096400000016</v>
      </c>
      <c r="Q478" s="39"/>
      <c r="R478" s="39">
        <f t="shared" si="21"/>
        <v>-5.1004864200000011</v>
      </c>
      <c r="S478" s="39">
        <f t="shared" si="22"/>
        <v>-6.084778669999988</v>
      </c>
      <c r="T478" s="39">
        <f t="shared" si="23"/>
        <v>-7.5822055999999876</v>
      </c>
    </row>
    <row r="479" spans="8:20" ht="15" customHeight="1" x14ac:dyDescent="0.25">
      <c r="H479" s="37">
        <v>400</v>
      </c>
      <c r="I479" s="41" t="s">
        <v>903</v>
      </c>
      <c r="J479" s="39">
        <v>49.499245999999999</v>
      </c>
      <c r="K479" s="39">
        <v>415.38885900000002</v>
      </c>
      <c r="L479" s="39">
        <v>463.50755199999998</v>
      </c>
      <c r="M479" s="39"/>
      <c r="N479" s="39">
        <v>181.34462159</v>
      </c>
      <c r="O479" s="39">
        <v>410.08346665999989</v>
      </c>
      <c r="P479" s="39">
        <v>726.39219646000015</v>
      </c>
      <c r="Q479" s="39"/>
      <c r="R479" s="39">
        <f t="shared" si="21"/>
        <v>131.84537559</v>
      </c>
      <c r="S479" s="39">
        <f t="shared" si="22"/>
        <v>-5.3053923400001395</v>
      </c>
      <c r="T479" s="39">
        <f t="shared" si="23"/>
        <v>262.88464446000017</v>
      </c>
    </row>
    <row r="480" spans="8:20" ht="30" customHeight="1" x14ac:dyDescent="0.25">
      <c r="H480" s="37">
        <v>411</v>
      </c>
      <c r="I480" s="41" t="s">
        <v>902</v>
      </c>
      <c r="J480" s="39">
        <v>2710.8492270000002</v>
      </c>
      <c r="K480" s="39">
        <v>2723.898991</v>
      </c>
      <c r="L480" s="39">
        <v>2731.0817029999998</v>
      </c>
      <c r="M480" s="39"/>
      <c r="N480" s="39">
        <v>4.7464887599999992</v>
      </c>
      <c r="O480" s="39">
        <v>12.79255541</v>
      </c>
      <c r="P480" s="39">
        <v>520.16036926000004</v>
      </c>
      <c r="Q480" s="39"/>
      <c r="R480" s="39">
        <f t="shared" si="21"/>
        <v>-2706.1027382400002</v>
      </c>
      <c r="S480" s="39">
        <f t="shared" si="22"/>
        <v>-2711.1064355899998</v>
      </c>
      <c r="T480" s="39">
        <f t="shared" si="23"/>
        <v>-2210.9213337399997</v>
      </c>
    </row>
    <row r="481" spans="8:20" ht="15" customHeight="1" x14ac:dyDescent="0.25">
      <c r="H481" s="37">
        <v>414</v>
      </c>
      <c r="I481" s="41" t="s">
        <v>901</v>
      </c>
      <c r="J481" s="39">
        <v>0.75982400000000005</v>
      </c>
      <c r="K481" s="39">
        <v>1.6225339999999999</v>
      </c>
      <c r="L481" s="39">
        <v>2.5198140000000002</v>
      </c>
      <c r="M481" s="39"/>
      <c r="N481" s="39">
        <v>0.48888701000000001</v>
      </c>
      <c r="O481" s="39">
        <v>1.3570317499999998</v>
      </c>
      <c r="P481" s="39">
        <v>2.0935495400000002</v>
      </c>
      <c r="Q481" s="39"/>
      <c r="R481" s="39">
        <f t="shared" si="21"/>
        <v>-0.27093699000000004</v>
      </c>
      <c r="S481" s="39">
        <f t="shared" si="22"/>
        <v>-0.26550225000000016</v>
      </c>
      <c r="T481" s="39">
        <f t="shared" si="23"/>
        <v>-0.42626446000000007</v>
      </c>
    </row>
    <row r="482" spans="8:20" ht="15" customHeight="1" x14ac:dyDescent="0.25">
      <c r="H482" s="37">
        <v>500</v>
      </c>
      <c r="I482" s="41" t="s">
        <v>900</v>
      </c>
      <c r="J482" s="39">
        <v>3.0803500000000001</v>
      </c>
      <c r="K482" s="39">
        <v>5.512302</v>
      </c>
      <c r="L482" s="39">
        <v>8.147373</v>
      </c>
      <c r="M482" s="39"/>
      <c r="N482" s="39">
        <v>1.8616098099999998</v>
      </c>
      <c r="O482" s="39">
        <v>4.1246060500000006</v>
      </c>
      <c r="P482" s="39">
        <v>6.2653241299999998</v>
      </c>
      <c r="Q482" s="39"/>
      <c r="R482" s="39">
        <f t="shared" si="21"/>
        <v>-1.2187401900000003</v>
      </c>
      <c r="S482" s="39">
        <f t="shared" si="22"/>
        <v>-1.3876959499999995</v>
      </c>
      <c r="T482" s="39">
        <f t="shared" si="23"/>
        <v>-1.8820488700000002</v>
      </c>
    </row>
    <row r="483" spans="8:20" ht="15" customHeight="1" x14ac:dyDescent="0.25">
      <c r="H483" s="37">
        <v>510</v>
      </c>
      <c r="I483" s="41" t="s">
        <v>899</v>
      </c>
      <c r="J483" s="39">
        <v>2.8924310000000002</v>
      </c>
      <c r="K483" s="39">
        <v>285.41607699999997</v>
      </c>
      <c r="L483" s="39">
        <v>379.84398399999998</v>
      </c>
      <c r="M483" s="39"/>
      <c r="N483" s="39">
        <v>176.93931023000002</v>
      </c>
      <c r="O483" s="39">
        <v>406.78843404000003</v>
      </c>
      <c r="P483" s="39">
        <v>413.02086611999999</v>
      </c>
      <c r="Q483" s="39"/>
      <c r="R483" s="39">
        <f t="shared" si="21"/>
        <v>174.04687923000003</v>
      </c>
      <c r="S483" s="39">
        <f t="shared" si="22"/>
        <v>121.37235704000005</v>
      </c>
      <c r="T483" s="39">
        <f t="shared" si="23"/>
        <v>33.176882120000016</v>
      </c>
    </row>
    <row r="484" spans="8:20" ht="15" customHeight="1" x14ac:dyDescent="0.25">
      <c r="H484" s="37">
        <v>511</v>
      </c>
      <c r="I484" s="41" t="s">
        <v>898</v>
      </c>
      <c r="J484" s="39">
        <v>15.117639</v>
      </c>
      <c r="K484" s="39">
        <v>31.470696</v>
      </c>
      <c r="L484" s="39">
        <v>44.246257</v>
      </c>
      <c r="M484" s="39"/>
      <c r="N484" s="39">
        <v>9.7156879600000003</v>
      </c>
      <c r="O484" s="39">
        <v>85.413448760000009</v>
      </c>
      <c r="P484" s="39">
        <v>95.971005170000012</v>
      </c>
      <c r="Q484" s="39"/>
      <c r="R484" s="39">
        <f t="shared" si="21"/>
        <v>-5.4019510400000001</v>
      </c>
      <c r="S484" s="39">
        <f t="shared" si="22"/>
        <v>53.942752760000005</v>
      </c>
      <c r="T484" s="39">
        <f t="shared" si="23"/>
        <v>51.724748170000012</v>
      </c>
    </row>
    <row r="485" spans="8:20" ht="15" customHeight="1" x14ac:dyDescent="0.25">
      <c r="H485" s="37">
        <v>512</v>
      </c>
      <c r="I485" s="41" t="s">
        <v>897</v>
      </c>
      <c r="J485" s="39">
        <v>2.4994700000000001</v>
      </c>
      <c r="K485" s="39">
        <v>4.9710530000000004</v>
      </c>
      <c r="L485" s="39">
        <v>7.5045570000000001</v>
      </c>
      <c r="M485" s="39"/>
      <c r="N485" s="39">
        <v>1.7781443600000002</v>
      </c>
      <c r="O485" s="39">
        <v>3.6852468500000004</v>
      </c>
      <c r="P485" s="39">
        <v>5.9603788499999997</v>
      </c>
      <c r="Q485" s="39"/>
      <c r="R485" s="39">
        <f t="shared" si="21"/>
        <v>-0.72132563999999988</v>
      </c>
      <c r="S485" s="39">
        <f t="shared" si="22"/>
        <v>-1.28580615</v>
      </c>
      <c r="T485" s="39">
        <f t="shared" si="23"/>
        <v>-1.5441781500000005</v>
      </c>
    </row>
    <row r="486" spans="8:20" ht="15" customHeight="1" x14ac:dyDescent="0.25">
      <c r="H486" s="37">
        <v>600</v>
      </c>
      <c r="I486" s="41" t="s">
        <v>896</v>
      </c>
      <c r="J486" s="39">
        <v>2.825037</v>
      </c>
      <c r="K486" s="39">
        <v>5.2359340000000003</v>
      </c>
      <c r="L486" s="39">
        <v>7.6776400000000002</v>
      </c>
      <c r="M486" s="39"/>
      <c r="N486" s="39">
        <v>2.1639508900000002</v>
      </c>
      <c r="O486" s="39">
        <v>4.38715221</v>
      </c>
      <c r="P486" s="39">
        <v>6.4872019600000002</v>
      </c>
      <c r="Q486" s="39"/>
      <c r="R486" s="39">
        <f t="shared" si="21"/>
        <v>-0.66108610999999984</v>
      </c>
      <c r="S486" s="39">
        <f t="shared" si="22"/>
        <v>-0.84878179000000031</v>
      </c>
      <c r="T486" s="39">
        <f t="shared" si="23"/>
        <v>-1.1904380400000001</v>
      </c>
    </row>
    <row r="487" spans="8:20" ht="15" customHeight="1" x14ac:dyDescent="0.25">
      <c r="H487" s="37">
        <v>611</v>
      </c>
      <c r="I487" s="41" t="s">
        <v>895</v>
      </c>
      <c r="J487" s="39">
        <v>3.1578210000000002</v>
      </c>
      <c r="K487" s="39">
        <v>6.6534110000000002</v>
      </c>
      <c r="L487" s="39">
        <v>10.358708</v>
      </c>
      <c r="M487" s="39"/>
      <c r="N487" s="39">
        <v>2.23211358</v>
      </c>
      <c r="O487" s="39">
        <v>3.4030412400000003</v>
      </c>
      <c r="P487" s="39">
        <v>4.4477031600000005</v>
      </c>
      <c r="Q487" s="39"/>
      <c r="R487" s="39">
        <f t="shared" si="21"/>
        <v>-0.92570742000000017</v>
      </c>
      <c r="S487" s="39">
        <f t="shared" si="22"/>
        <v>-3.2503697599999999</v>
      </c>
      <c r="T487" s="39">
        <f t="shared" si="23"/>
        <v>-5.9110048399999995</v>
      </c>
    </row>
    <row r="488" spans="8:20" ht="15" customHeight="1" x14ac:dyDescent="0.25">
      <c r="H488" s="37">
        <v>621</v>
      </c>
      <c r="I488" s="41" t="s">
        <v>894</v>
      </c>
      <c r="J488" s="39">
        <v>6.655246</v>
      </c>
      <c r="K488" s="39">
        <v>48.306268000000003</v>
      </c>
      <c r="L488" s="39">
        <v>121.957448</v>
      </c>
      <c r="M488" s="39"/>
      <c r="N488" s="39">
        <v>59.13924979999998</v>
      </c>
      <c r="O488" s="39">
        <v>147.69620314000008</v>
      </c>
      <c r="P488" s="39">
        <v>156.91281044000002</v>
      </c>
      <c r="Q488" s="39"/>
      <c r="R488" s="39">
        <f t="shared" si="21"/>
        <v>52.484003799999982</v>
      </c>
      <c r="S488" s="39">
        <f t="shared" si="22"/>
        <v>99.389935140000077</v>
      </c>
      <c r="T488" s="39">
        <f t="shared" si="23"/>
        <v>34.955362440000016</v>
      </c>
    </row>
    <row r="489" spans="8:20" ht="15" customHeight="1" x14ac:dyDescent="0.25">
      <c r="H489" s="37">
        <v>622</v>
      </c>
      <c r="I489" s="41" t="s">
        <v>893</v>
      </c>
      <c r="J489" s="39">
        <v>12.472313</v>
      </c>
      <c r="K489" s="39">
        <v>205.37128200000001</v>
      </c>
      <c r="L489" s="39">
        <v>305.523258</v>
      </c>
      <c r="M489" s="39"/>
      <c r="N489" s="39">
        <v>32.671973570000006</v>
      </c>
      <c r="O489" s="39">
        <v>164.15881173000008</v>
      </c>
      <c r="P489" s="39">
        <v>274.74832621000007</v>
      </c>
      <c r="Q489" s="39"/>
      <c r="R489" s="39">
        <f t="shared" si="21"/>
        <v>20.199660570000006</v>
      </c>
      <c r="S489" s="39">
        <f t="shared" si="22"/>
        <v>-41.212470269999926</v>
      </c>
      <c r="T489" s="39">
        <f t="shared" si="23"/>
        <v>-30.774931789999926</v>
      </c>
    </row>
    <row r="490" spans="8:20" ht="15" customHeight="1" x14ac:dyDescent="0.25">
      <c r="H490" s="37">
        <v>623</v>
      </c>
      <c r="I490" s="41" t="s">
        <v>892</v>
      </c>
      <c r="J490" s="39">
        <v>10.535498</v>
      </c>
      <c r="K490" s="39">
        <v>94.749803999999997</v>
      </c>
      <c r="L490" s="39">
        <v>203.868663</v>
      </c>
      <c r="M490" s="39"/>
      <c r="N490" s="39">
        <v>53.420572609999986</v>
      </c>
      <c r="O490" s="39">
        <v>180.10497790999995</v>
      </c>
      <c r="P490" s="39">
        <v>283.02395034999989</v>
      </c>
      <c r="Q490" s="39"/>
      <c r="R490" s="39">
        <f t="shared" si="21"/>
        <v>42.88507460999999</v>
      </c>
      <c r="S490" s="39">
        <f t="shared" si="22"/>
        <v>85.355173909999948</v>
      </c>
      <c r="T490" s="39">
        <f t="shared" si="23"/>
        <v>79.155287349999895</v>
      </c>
    </row>
    <row r="491" spans="8:20" ht="15" customHeight="1" x14ac:dyDescent="0.25">
      <c r="H491" s="37">
        <v>624</v>
      </c>
      <c r="I491" s="41" t="s">
        <v>891</v>
      </c>
      <c r="J491" s="39">
        <v>8.755414</v>
      </c>
      <c r="K491" s="39">
        <v>211.782116</v>
      </c>
      <c r="L491" s="39">
        <v>328.00752199999999</v>
      </c>
      <c r="M491" s="39"/>
      <c r="N491" s="39">
        <v>6.6750897799999986</v>
      </c>
      <c r="O491" s="39">
        <v>119.44875628000001</v>
      </c>
      <c r="P491" s="39">
        <v>308.22642495999997</v>
      </c>
      <c r="Q491" s="39"/>
      <c r="R491" s="39">
        <f t="shared" si="21"/>
        <v>-2.0803242200000014</v>
      </c>
      <c r="S491" s="39">
        <f t="shared" si="22"/>
        <v>-92.33335971999999</v>
      </c>
      <c r="T491" s="39">
        <f t="shared" si="23"/>
        <v>-19.78109704000002</v>
      </c>
    </row>
    <row r="492" spans="8:20" ht="15" customHeight="1" x14ac:dyDescent="0.25">
      <c r="H492" s="37">
        <v>625</v>
      </c>
      <c r="I492" s="41" t="s">
        <v>890</v>
      </c>
      <c r="J492" s="39">
        <v>11.053449000000001</v>
      </c>
      <c r="K492" s="39">
        <v>207.65946400000001</v>
      </c>
      <c r="L492" s="39">
        <v>325.52533099999999</v>
      </c>
      <c r="M492" s="39"/>
      <c r="N492" s="39">
        <v>19.460491709999996</v>
      </c>
      <c r="O492" s="39">
        <v>147.2868193999999</v>
      </c>
      <c r="P492" s="39">
        <v>251.72750259999984</v>
      </c>
      <c r="Q492" s="39"/>
      <c r="R492" s="39">
        <f t="shared" si="21"/>
        <v>8.4070427099999954</v>
      </c>
      <c r="S492" s="39">
        <f t="shared" si="22"/>
        <v>-60.372644600000115</v>
      </c>
      <c r="T492" s="39">
        <f t="shared" si="23"/>
        <v>-73.797828400000157</v>
      </c>
    </row>
    <row r="493" spans="8:20" ht="15" customHeight="1" x14ac:dyDescent="0.25">
      <c r="H493" s="37">
        <v>626</v>
      </c>
      <c r="I493" s="41" t="s">
        <v>889</v>
      </c>
      <c r="J493" s="39">
        <v>7.5317949999999998</v>
      </c>
      <c r="K493" s="39">
        <v>88.982042000000007</v>
      </c>
      <c r="L493" s="39">
        <v>173.46885599999999</v>
      </c>
      <c r="M493" s="39"/>
      <c r="N493" s="39">
        <v>49.774459709999974</v>
      </c>
      <c r="O493" s="39">
        <v>165.91805002000004</v>
      </c>
      <c r="P493" s="39">
        <v>278.86949670000001</v>
      </c>
      <c r="Q493" s="39"/>
      <c r="R493" s="39">
        <f t="shared" si="21"/>
        <v>42.242664709999971</v>
      </c>
      <c r="S493" s="39">
        <f t="shared" si="22"/>
        <v>76.936008020000031</v>
      </c>
      <c r="T493" s="39">
        <f t="shared" si="23"/>
        <v>105.40064070000003</v>
      </c>
    </row>
    <row r="494" spans="8:20" ht="15" customHeight="1" x14ac:dyDescent="0.25">
      <c r="H494" s="37">
        <v>627</v>
      </c>
      <c r="I494" s="41" t="s">
        <v>888</v>
      </c>
      <c r="J494" s="39">
        <v>14.118719</v>
      </c>
      <c r="K494" s="39">
        <v>294.85213199999998</v>
      </c>
      <c r="L494" s="39">
        <v>540.17479900000001</v>
      </c>
      <c r="M494" s="39"/>
      <c r="N494" s="39">
        <v>175.00407180999994</v>
      </c>
      <c r="O494" s="39">
        <v>355.58886297999976</v>
      </c>
      <c r="P494" s="39">
        <v>694.69983976000003</v>
      </c>
      <c r="Q494" s="39"/>
      <c r="R494" s="39">
        <f t="shared" si="21"/>
        <v>160.88535280999994</v>
      </c>
      <c r="S494" s="39">
        <f t="shared" si="22"/>
        <v>60.736730979999777</v>
      </c>
      <c r="T494" s="39">
        <f t="shared" si="23"/>
        <v>154.52504076000002</v>
      </c>
    </row>
    <row r="495" spans="8:20" ht="15" customHeight="1" x14ac:dyDescent="0.25">
      <c r="H495" s="37">
        <v>628</v>
      </c>
      <c r="I495" s="41" t="s">
        <v>887</v>
      </c>
      <c r="J495" s="39">
        <v>9.493233</v>
      </c>
      <c r="K495" s="39">
        <v>118.122286</v>
      </c>
      <c r="L495" s="39">
        <v>336.95622800000001</v>
      </c>
      <c r="M495" s="39"/>
      <c r="N495" s="39">
        <v>67.705584829999992</v>
      </c>
      <c r="O495" s="39">
        <v>167.41757761000005</v>
      </c>
      <c r="P495" s="39">
        <v>304.16367950999995</v>
      </c>
      <c r="Q495" s="39"/>
      <c r="R495" s="39">
        <f t="shared" si="21"/>
        <v>58.212351829999989</v>
      </c>
      <c r="S495" s="39">
        <f t="shared" si="22"/>
        <v>49.295291610000049</v>
      </c>
      <c r="T495" s="39">
        <f t="shared" si="23"/>
        <v>-32.792548490000058</v>
      </c>
    </row>
    <row r="496" spans="8:20" ht="15" customHeight="1" x14ac:dyDescent="0.25">
      <c r="H496" s="37">
        <v>630</v>
      </c>
      <c r="I496" s="41" t="s">
        <v>886</v>
      </c>
      <c r="J496" s="39">
        <v>9.2880979999999997</v>
      </c>
      <c r="K496" s="39">
        <v>268.131978</v>
      </c>
      <c r="L496" s="39">
        <v>443.929081</v>
      </c>
      <c r="M496" s="39"/>
      <c r="N496" s="39">
        <v>53.251584670000014</v>
      </c>
      <c r="O496" s="39">
        <v>375.68647253999984</v>
      </c>
      <c r="P496" s="39">
        <v>560.98692400000016</v>
      </c>
      <c r="Q496" s="39"/>
      <c r="R496" s="39">
        <f t="shared" si="21"/>
        <v>43.963486670000016</v>
      </c>
      <c r="S496" s="39">
        <f t="shared" si="22"/>
        <v>107.55449453999984</v>
      </c>
      <c r="T496" s="39">
        <f t="shared" si="23"/>
        <v>117.05784300000016</v>
      </c>
    </row>
    <row r="497" spans="8:20" ht="15" customHeight="1" x14ac:dyDescent="0.25">
      <c r="H497" s="37">
        <v>631</v>
      </c>
      <c r="I497" s="41" t="s">
        <v>885</v>
      </c>
      <c r="J497" s="39">
        <v>8.3441329999999994</v>
      </c>
      <c r="K497" s="39">
        <v>274.26389799999998</v>
      </c>
      <c r="L497" s="39">
        <v>936.43405399999995</v>
      </c>
      <c r="M497" s="39"/>
      <c r="N497" s="39">
        <v>43.9401899</v>
      </c>
      <c r="O497" s="39">
        <v>343.24253974999988</v>
      </c>
      <c r="P497" s="39">
        <v>1090.83149054</v>
      </c>
      <c r="Q497" s="39"/>
      <c r="R497" s="39">
        <f t="shared" si="21"/>
        <v>35.596056900000001</v>
      </c>
      <c r="S497" s="39">
        <f t="shared" si="22"/>
        <v>68.978641749999895</v>
      </c>
      <c r="T497" s="39">
        <f t="shared" si="23"/>
        <v>154.39743654000006</v>
      </c>
    </row>
    <row r="498" spans="8:20" ht="15" customHeight="1" x14ac:dyDescent="0.25">
      <c r="H498" s="37">
        <v>632</v>
      </c>
      <c r="I498" s="41" t="s">
        <v>884</v>
      </c>
      <c r="J498" s="39">
        <v>12.286968999999999</v>
      </c>
      <c r="K498" s="39">
        <v>56.061629000000003</v>
      </c>
      <c r="L498" s="39">
        <v>222.25068899999999</v>
      </c>
      <c r="M498" s="39"/>
      <c r="N498" s="39">
        <v>287.08099549000002</v>
      </c>
      <c r="O498" s="39">
        <v>420.33821504000002</v>
      </c>
      <c r="P498" s="39">
        <v>663.01054718</v>
      </c>
      <c r="Q498" s="39"/>
      <c r="R498" s="39">
        <f t="shared" si="21"/>
        <v>274.79402649000002</v>
      </c>
      <c r="S498" s="39">
        <f t="shared" si="22"/>
        <v>364.27658604000004</v>
      </c>
      <c r="T498" s="39">
        <f t="shared" si="23"/>
        <v>440.75985818000004</v>
      </c>
    </row>
    <row r="499" spans="8:20" ht="15" customHeight="1" x14ac:dyDescent="0.25">
      <c r="H499" s="37">
        <v>633</v>
      </c>
      <c r="I499" s="41" t="s">
        <v>883</v>
      </c>
      <c r="J499" s="39">
        <v>7.9884089999999999</v>
      </c>
      <c r="K499" s="39">
        <v>231.35900000000001</v>
      </c>
      <c r="L499" s="39">
        <v>367.415389</v>
      </c>
      <c r="M499" s="39"/>
      <c r="N499" s="39">
        <v>78.215407920000033</v>
      </c>
      <c r="O499" s="39">
        <v>281.42447958999981</v>
      </c>
      <c r="P499" s="39">
        <v>428.6900052499999</v>
      </c>
      <c r="Q499" s="39"/>
      <c r="R499" s="39">
        <f t="shared" si="21"/>
        <v>70.226998920000028</v>
      </c>
      <c r="S499" s="39">
        <f t="shared" si="22"/>
        <v>50.065479589999796</v>
      </c>
      <c r="T499" s="39">
        <f t="shared" si="23"/>
        <v>61.274616249999895</v>
      </c>
    </row>
    <row r="500" spans="8:20" ht="15" customHeight="1" x14ac:dyDescent="0.25">
      <c r="H500" s="37">
        <v>634</v>
      </c>
      <c r="I500" s="41" t="s">
        <v>882</v>
      </c>
      <c r="J500" s="39">
        <v>13.47484</v>
      </c>
      <c r="K500" s="39">
        <v>218.635738</v>
      </c>
      <c r="L500" s="39">
        <v>451.43645800000002</v>
      </c>
      <c r="M500" s="39"/>
      <c r="N500" s="39">
        <v>14.619246469999998</v>
      </c>
      <c r="O500" s="39">
        <v>265.95465198999989</v>
      </c>
      <c r="P500" s="39">
        <v>473.71979661</v>
      </c>
      <c r="Q500" s="39"/>
      <c r="R500" s="39">
        <f t="shared" si="21"/>
        <v>1.1444064699999981</v>
      </c>
      <c r="S500" s="39">
        <f t="shared" si="22"/>
        <v>47.318913989999885</v>
      </c>
      <c r="T500" s="39">
        <f t="shared" si="23"/>
        <v>22.283338609999987</v>
      </c>
    </row>
    <row r="501" spans="8:20" ht="15" customHeight="1" x14ac:dyDescent="0.25">
      <c r="H501" s="37">
        <v>635</v>
      </c>
      <c r="I501" s="41" t="s">
        <v>881</v>
      </c>
      <c r="J501" s="39">
        <v>11.419892000000001</v>
      </c>
      <c r="K501" s="39">
        <v>504.57081499999998</v>
      </c>
      <c r="L501" s="39">
        <v>742.50953900000002</v>
      </c>
      <c r="M501" s="39"/>
      <c r="N501" s="39">
        <v>281.29640298999993</v>
      </c>
      <c r="O501" s="39">
        <v>495.60155939999999</v>
      </c>
      <c r="P501" s="39">
        <v>743.32509848000007</v>
      </c>
      <c r="Q501" s="39"/>
      <c r="R501" s="39">
        <f t="shared" si="21"/>
        <v>269.87651098999993</v>
      </c>
      <c r="S501" s="39">
        <f t="shared" si="22"/>
        <v>-8.9692555999999968</v>
      </c>
      <c r="T501" s="39">
        <f t="shared" si="23"/>
        <v>0.81555948000004719</v>
      </c>
    </row>
    <row r="502" spans="8:20" ht="15" customHeight="1" x14ac:dyDescent="0.25">
      <c r="H502" s="37">
        <v>636</v>
      </c>
      <c r="I502" s="41" t="s">
        <v>880</v>
      </c>
      <c r="J502" s="39">
        <v>17.552554000000001</v>
      </c>
      <c r="K502" s="39">
        <v>110.451741</v>
      </c>
      <c r="L502" s="39">
        <v>272.78005300000001</v>
      </c>
      <c r="M502" s="39"/>
      <c r="N502" s="39">
        <v>22.262526900000005</v>
      </c>
      <c r="O502" s="39">
        <v>184.46380165999997</v>
      </c>
      <c r="P502" s="39">
        <v>349.26630293000028</v>
      </c>
      <c r="Q502" s="39"/>
      <c r="R502" s="39">
        <f t="shared" si="21"/>
        <v>4.7099729000000039</v>
      </c>
      <c r="S502" s="39">
        <f t="shared" si="22"/>
        <v>74.012060659999975</v>
      </c>
      <c r="T502" s="39">
        <f t="shared" si="23"/>
        <v>76.48624993000027</v>
      </c>
    </row>
    <row r="503" spans="8:20" ht="15" customHeight="1" x14ac:dyDescent="0.25">
      <c r="H503" s="37">
        <v>637</v>
      </c>
      <c r="I503" s="41" t="s">
        <v>879</v>
      </c>
      <c r="J503" s="39">
        <v>7.9113300000000004</v>
      </c>
      <c r="K503" s="39">
        <v>69.162851000000003</v>
      </c>
      <c r="L503" s="39">
        <v>153.75372100000001</v>
      </c>
      <c r="M503" s="39"/>
      <c r="N503" s="39">
        <v>3.4045983399999993</v>
      </c>
      <c r="O503" s="39">
        <v>16.617431929999999</v>
      </c>
      <c r="P503" s="39">
        <v>134.29748664000002</v>
      </c>
      <c r="Q503" s="39"/>
      <c r="R503" s="39">
        <f t="shared" si="21"/>
        <v>-4.5067316600000016</v>
      </c>
      <c r="S503" s="39">
        <f t="shared" si="22"/>
        <v>-52.545419070000008</v>
      </c>
      <c r="T503" s="39">
        <f t="shared" si="23"/>
        <v>-19.456234359999996</v>
      </c>
    </row>
    <row r="504" spans="8:20" ht="15" customHeight="1" x14ac:dyDescent="0.25">
      <c r="H504" s="37">
        <v>638</v>
      </c>
      <c r="I504" s="41" t="s">
        <v>878</v>
      </c>
      <c r="J504" s="39">
        <v>8.4438320000000004</v>
      </c>
      <c r="K504" s="39">
        <v>72.842757000000006</v>
      </c>
      <c r="L504" s="39">
        <v>156.40194299999999</v>
      </c>
      <c r="M504" s="39"/>
      <c r="N504" s="39">
        <v>4.5197020999999999</v>
      </c>
      <c r="O504" s="39">
        <v>99.106110050000012</v>
      </c>
      <c r="P504" s="39">
        <v>199.97715410999999</v>
      </c>
      <c r="Q504" s="39"/>
      <c r="R504" s="39">
        <f t="shared" si="21"/>
        <v>-3.9241299000000005</v>
      </c>
      <c r="S504" s="39">
        <f t="shared" si="22"/>
        <v>26.263353050000006</v>
      </c>
      <c r="T504" s="39">
        <f t="shared" si="23"/>
        <v>43.575211109999998</v>
      </c>
    </row>
    <row r="505" spans="8:20" ht="15" customHeight="1" x14ac:dyDescent="0.25">
      <c r="H505" s="37">
        <v>639</v>
      </c>
      <c r="I505" s="41" t="s">
        <v>877</v>
      </c>
      <c r="J505" s="39">
        <v>11.848020999999999</v>
      </c>
      <c r="K505" s="39">
        <v>229.361448</v>
      </c>
      <c r="L505" s="39">
        <v>340.14852400000001</v>
      </c>
      <c r="M505" s="39"/>
      <c r="N505" s="39">
        <v>30.546746220000003</v>
      </c>
      <c r="O505" s="39">
        <v>316.84817447</v>
      </c>
      <c r="P505" s="39">
        <v>447.50791505000029</v>
      </c>
      <c r="Q505" s="39"/>
      <c r="R505" s="39">
        <f t="shared" si="21"/>
        <v>18.698725220000004</v>
      </c>
      <c r="S505" s="39">
        <f t="shared" si="22"/>
        <v>87.486726470000008</v>
      </c>
      <c r="T505" s="39">
        <f t="shared" si="23"/>
        <v>107.35939105000028</v>
      </c>
    </row>
    <row r="506" spans="8:20" ht="15" customHeight="1" x14ac:dyDescent="0.25">
      <c r="H506" s="37">
        <v>640</v>
      </c>
      <c r="I506" s="41" t="s">
        <v>876</v>
      </c>
      <c r="J506" s="39">
        <v>16.216168</v>
      </c>
      <c r="K506" s="39">
        <v>209.99279300000001</v>
      </c>
      <c r="L506" s="39">
        <v>368.84042699999998</v>
      </c>
      <c r="M506" s="39"/>
      <c r="N506" s="39">
        <v>77.829047750000001</v>
      </c>
      <c r="O506" s="39">
        <v>270.25621622999995</v>
      </c>
      <c r="P506" s="39">
        <v>525.12185708000027</v>
      </c>
      <c r="Q506" s="39"/>
      <c r="R506" s="39">
        <f t="shared" si="21"/>
        <v>61.612879750000005</v>
      </c>
      <c r="S506" s="39">
        <f t="shared" si="22"/>
        <v>60.263423229999944</v>
      </c>
      <c r="T506" s="39">
        <f t="shared" si="23"/>
        <v>156.28143008000029</v>
      </c>
    </row>
    <row r="507" spans="8:20" ht="15" customHeight="1" x14ac:dyDescent="0.25">
      <c r="H507" s="37">
        <v>641</v>
      </c>
      <c r="I507" s="41" t="s">
        <v>875</v>
      </c>
      <c r="J507" s="39">
        <v>10.147372000000001</v>
      </c>
      <c r="K507" s="39">
        <v>198.86498</v>
      </c>
      <c r="L507" s="39">
        <v>315.10002100000003</v>
      </c>
      <c r="M507" s="39"/>
      <c r="N507" s="39">
        <v>567.30856587999983</v>
      </c>
      <c r="O507" s="39">
        <v>651.39321037000013</v>
      </c>
      <c r="P507" s="39">
        <v>912.74012594999988</v>
      </c>
      <c r="Q507" s="39"/>
      <c r="R507" s="39">
        <f t="shared" si="21"/>
        <v>557.16119387999981</v>
      </c>
      <c r="S507" s="39">
        <f t="shared" si="22"/>
        <v>452.52823037000013</v>
      </c>
      <c r="T507" s="39">
        <f t="shared" si="23"/>
        <v>597.6401049499998</v>
      </c>
    </row>
    <row r="508" spans="8:20" ht="15" customHeight="1" x14ac:dyDescent="0.25">
      <c r="H508" s="37">
        <v>642</v>
      </c>
      <c r="I508" s="41" t="s">
        <v>874</v>
      </c>
      <c r="J508" s="39">
        <v>7.8803470000000004</v>
      </c>
      <c r="K508" s="39">
        <v>218.19902300000001</v>
      </c>
      <c r="L508" s="39">
        <v>281.07661400000001</v>
      </c>
      <c r="M508" s="39"/>
      <c r="N508" s="39">
        <v>34.396154160000002</v>
      </c>
      <c r="O508" s="39">
        <v>111.17551763000002</v>
      </c>
      <c r="P508" s="39">
        <v>289.33591714999994</v>
      </c>
      <c r="Q508" s="39"/>
      <c r="R508" s="39">
        <f t="shared" si="21"/>
        <v>26.515807160000001</v>
      </c>
      <c r="S508" s="39">
        <f t="shared" si="22"/>
        <v>-107.02350537</v>
      </c>
      <c r="T508" s="39">
        <f t="shared" si="23"/>
        <v>8.259303149999937</v>
      </c>
    </row>
    <row r="509" spans="8:20" ht="15" customHeight="1" x14ac:dyDescent="0.25">
      <c r="H509" s="37">
        <v>643</v>
      </c>
      <c r="I509" s="41" t="s">
        <v>873</v>
      </c>
      <c r="J509" s="39">
        <v>10.275281</v>
      </c>
      <c r="K509" s="39">
        <v>135.784514</v>
      </c>
      <c r="L509" s="39">
        <v>202.88829799999999</v>
      </c>
      <c r="M509" s="39"/>
      <c r="N509" s="39">
        <v>61.857856649999988</v>
      </c>
      <c r="O509" s="39">
        <v>105.18243525000001</v>
      </c>
      <c r="P509" s="39">
        <v>210.61121371999997</v>
      </c>
      <c r="Q509" s="39"/>
      <c r="R509" s="39">
        <f t="shared" si="21"/>
        <v>51.582575649999988</v>
      </c>
      <c r="S509" s="39">
        <f t="shared" si="22"/>
        <v>-30.60207874999999</v>
      </c>
      <c r="T509" s="39">
        <f t="shared" si="23"/>
        <v>7.7229157199999747</v>
      </c>
    </row>
    <row r="510" spans="8:20" ht="15" customHeight="1" x14ac:dyDescent="0.25">
      <c r="H510" s="37">
        <v>644</v>
      </c>
      <c r="I510" s="41" t="s">
        <v>872</v>
      </c>
      <c r="J510" s="39">
        <v>10.732196999999999</v>
      </c>
      <c r="K510" s="39">
        <v>138.777095</v>
      </c>
      <c r="L510" s="39">
        <v>406.319569</v>
      </c>
      <c r="M510" s="39"/>
      <c r="N510" s="39">
        <v>129.73980688000003</v>
      </c>
      <c r="O510" s="39">
        <v>246.56644898000022</v>
      </c>
      <c r="P510" s="39">
        <v>611.62964628999976</v>
      </c>
      <c r="Q510" s="39"/>
      <c r="R510" s="39">
        <f t="shared" si="21"/>
        <v>119.00760988000003</v>
      </c>
      <c r="S510" s="39">
        <f t="shared" si="22"/>
        <v>107.78935398000021</v>
      </c>
      <c r="T510" s="39">
        <f t="shared" si="23"/>
        <v>205.31007728999975</v>
      </c>
    </row>
    <row r="511" spans="8:20" ht="15" customHeight="1" x14ac:dyDescent="0.25">
      <c r="H511" s="37">
        <v>645</v>
      </c>
      <c r="I511" s="41" t="s">
        <v>871</v>
      </c>
      <c r="J511" s="39">
        <v>15.651228</v>
      </c>
      <c r="K511" s="39">
        <v>201.14127400000001</v>
      </c>
      <c r="L511" s="39">
        <v>310.227779</v>
      </c>
      <c r="M511" s="39"/>
      <c r="N511" s="39">
        <v>74.535659200000012</v>
      </c>
      <c r="O511" s="39">
        <v>215.05693223999998</v>
      </c>
      <c r="P511" s="39">
        <v>303.08078579999983</v>
      </c>
      <c r="Q511" s="39"/>
      <c r="R511" s="39">
        <f t="shared" si="21"/>
        <v>58.884431200000009</v>
      </c>
      <c r="S511" s="39">
        <f t="shared" si="22"/>
        <v>13.915658239999971</v>
      </c>
      <c r="T511" s="39">
        <f t="shared" si="23"/>
        <v>-7.1469932000001677</v>
      </c>
    </row>
    <row r="512" spans="8:20" ht="15" customHeight="1" x14ac:dyDescent="0.25">
      <c r="H512" s="37">
        <v>646</v>
      </c>
      <c r="I512" s="41" t="s">
        <v>870</v>
      </c>
      <c r="J512" s="39">
        <v>14.149896999999999</v>
      </c>
      <c r="K512" s="39">
        <v>288.74847899999997</v>
      </c>
      <c r="L512" s="39">
        <v>377.625294</v>
      </c>
      <c r="M512" s="39"/>
      <c r="N512" s="39">
        <v>9.5023843800000005</v>
      </c>
      <c r="O512" s="39">
        <v>228.55683547000001</v>
      </c>
      <c r="P512" s="39">
        <v>295.93489580999989</v>
      </c>
      <c r="Q512" s="39"/>
      <c r="R512" s="39">
        <f t="shared" si="21"/>
        <v>-4.6475126199999988</v>
      </c>
      <c r="S512" s="39">
        <f t="shared" si="22"/>
        <v>-60.191643529999965</v>
      </c>
      <c r="T512" s="39">
        <f t="shared" si="23"/>
        <v>-81.69039819000011</v>
      </c>
    </row>
    <row r="513" spans="7:20" ht="15" customHeight="1" x14ac:dyDescent="0.25">
      <c r="H513" s="37">
        <v>647</v>
      </c>
      <c r="I513" s="41" t="s">
        <v>869</v>
      </c>
      <c r="J513" s="39">
        <v>8.422148</v>
      </c>
      <c r="K513" s="39">
        <v>310.28574900000001</v>
      </c>
      <c r="L513" s="39">
        <v>390.25955299999998</v>
      </c>
      <c r="M513" s="39"/>
      <c r="N513" s="39">
        <v>47.531496650000008</v>
      </c>
      <c r="O513" s="39">
        <v>76.294618769999971</v>
      </c>
      <c r="P513" s="39">
        <v>134.66983592999998</v>
      </c>
      <c r="Q513" s="39"/>
      <c r="R513" s="39">
        <f t="shared" si="21"/>
        <v>39.109348650000008</v>
      </c>
      <c r="S513" s="39">
        <f t="shared" si="22"/>
        <v>-233.99113023000004</v>
      </c>
      <c r="T513" s="39">
        <f t="shared" si="23"/>
        <v>-255.58971707000001</v>
      </c>
    </row>
    <row r="514" spans="7:20" ht="15" customHeight="1" x14ac:dyDescent="0.25">
      <c r="H514" s="37">
        <v>648</v>
      </c>
      <c r="I514" s="41" t="s">
        <v>868</v>
      </c>
      <c r="J514" s="39">
        <v>11.987902999999999</v>
      </c>
      <c r="K514" s="39">
        <v>138.93364800000001</v>
      </c>
      <c r="L514" s="39">
        <v>306.70075100000003</v>
      </c>
      <c r="M514" s="39"/>
      <c r="N514" s="39">
        <v>64.616099720000008</v>
      </c>
      <c r="O514" s="39">
        <v>198.95642297000006</v>
      </c>
      <c r="P514" s="39">
        <v>304.15430346999989</v>
      </c>
      <c r="Q514" s="39"/>
      <c r="R514" s="39">
        <f t="shared" si="21"/>
        <v>52.628196720000005</v>
      </c>
      <c r="S514" s="39">
        <f t="shared" si="22"/>
        <v>60.022774970000057</v>
      </c>
      <c r="T514" s="39">
        <f t="shared" si="23"/>
        <v>-2.5464475300001368</v>
      </c>
    </row>
    <row r="515" spans="7:20" ht="15" customHeight="1" x14ac:dyDescent="0.25">
      <c r="H515" s="37">
        <v>649</v>
      </c>
      <c r="I515" s="41" t="s">
        <v>867</v>
      </c>
      <c r="J515" s="39">
        <v>6.8024370000000003</v>
      </c>
      <c r="K515" s="39">
        <v>80.850970000000004</v>
      </c>
      <c r="L515" s="39">
        <v>140.175794</v>
      </c>
      <c r="M515" s="39"/>
      <c r="N515" s="39">
        <v>16.569267970000002</v>
      </c>
      <c r="O515" s="39">
        <v>32.0543622</v>
      </c>
      <c r="P515" s="39">
        <v>115.37564983999997</v>
      </c>
      <c r="Q515" s="39"/>
      <c r="R515" s="39">
        <f t="shared" si="21"/>
        <v>9.7668309700000009</v>
      </c>
      <c r="S515" s="39">
        <f t="shared" si="22"/>
        <v>-48.796607800000004</v>
      </c>
      <c r="T515" s="39">
        <f t="shared" si="23"/>
        <v>-24.800144160000031</v>
      </c>
    </row>
    <row r="516" spans="7:20" ht="15" customHeight="1" x14ac:dyDescent="0.25">
      <c r="H516" s="37">
        <v>650</v>
      </c>
      <c r="I516" s="41" t="s">
        <v>866</v>
      </c>
      <c r="J516" s="39">
        <v>23.963753000000001</v>
      </c>
      <c r="K516" s="39">
        <v>218.07233199999999</v>
      </c>
      <c r="L516" s="39">
        <v>377.49453899999997</v>
      </c>
      <c r="M516" s="39"/>
      <c r="N516" s="39">
        <v>153.70916914000006</v>
      </c>
      <c r="O516" s="39">
        <v>360.30089452000004</v>
      </c>
      <c r="P516" s="39">
        <v>487.28080557999971</v>
      </c>
      <c r="Q516" s="39"/>
      <c r="R516" s="39">
        <f t="shared" si="21"/>
        <v>129.74541614000006</v>
      </c>
      <c r="S516" s="39">
        <f t="shared" si="22"/>
        <v>142.22856252000005</v>
      </c>
      <c r="T516" s="39">
        <f t="shared" si="23"/>
        <v>109.78626657999973</v>
      </c>
    </row>
    <row r="517" spans="7:20" ht="15" customHeight="1" x14ac:dyDescent="0.25">
      <c r="H517" s="37">
        <v>651</v>
      </c>
      <c r="I517" s="41" t="s">
        <v>865</v>
      </c>
      <c r="J517" s="39">
        <v>9.7678220000000007</v>
      </c>
      <c r="K517" s="39">
        <v>219.251172</v>
      </c>
      <c r="L517" s="39">
        <v>321.419422</v>
      </c>
      <c r="M517" s="39"/>
      <c r="N517" s="39">
        <v>19.186521120000005</v>
      </c>
      <c r="O517" s="39">
        <v>80.120026449999997</v>
      </c>
      <c r="P517" s="39">
        <v>168.66965600999998</v>
      </c>
      <c r="Q517" s="39"/>
      <c r="R517" s="39">
        <f t="shared" si="21"/>
        <v>9.4186991200000048</v>
      </c>
      <c r="S517" s="39">
        <f t="shared" si="22"/>
        <v>-139.13114554999999</v>
      </c>
      <c r="T517" s="39">
        <f t="shared" si="23"/>
        <v>-152.74976599000001</v>
      </c>
    </row>
    <row r="518" spans="7:20" ht="15" customHeight="1" x14ac:dyDescent="0.25">
      <c r="H518" s="37">
        <v>652</v>
      </c>
      <c r="I518" s="41" t="s">
        <v>864</v>
      </c>
      <c r="J518" s="39">
        <v>11.859282</v>
      </c>
      <c r="K518" s="39">
        <v>117.745197</v>
      </c>
      <c r="L518" s="39">
        <v>281.11724500000003</v>
      </c>
      <c r="M518" s="39"/>
      <c r="N518" s="39">
        <v>99.730654050000012</v>
      </c>
      <c r="O518" s="39">
        <v>245.67621984999991</v>
      </c>
      <c r="P518" s="39">
        <v>424.75410709999994</v>
      </c>
      <c r="Q518" s="39"/>
      <c r="R518" s="39">
        <f t="shared" si="21"/>
        <v>87.871372050000019</v>
      </c>
      <c r="S518" s="39">
        <f t="shared" si="22"/>
        <v>127.93102284999991</v>
      </c>
      <c r="T518" s="39">
        <f t="shared" si="23"/>
        <v>143.63686209999992</v>
      </c>
    </row>
    <row r="519" spans="7:20" ht="15" customHeight="1" x14ac:dyDescent="0.25">
      <c r="H519" s="37">
        <v>700</v>
      </c>
      <c r="I519" s="41" t="s">
        <v>20</v>
      </c>
      <c r="J519" s="39">
        <v>3.969436</v>
      </c>
      <c r="K519" s="39">
        <v>7.4089970000000003</v>
      </c>
      <c r="L519" s="39">
        <v>10.885505999999999</v>
      </c>
      <c r="M519" s="39"/>
      <c r="N519" s="39">
        <v>3.5370957999999999</v>
      </c>
      <c r="O519" s="39">
        <v>6.7565989699999998</v>
      </c>
      <c r="P519" s="39">
        <v>10.189563449999998</v>
      </c>
      <c r="Q519" s="39"/>
      <c r="R519" s="39">
        <f t="shared" si="21"/>
        <v>-0.43234020000000006</v>
      </c>
      <c r="S519" s="39">
        <f t="shared" si="22"/>
        <v>-0.65239803000000052</v>
      </c>
      <c r="T519" s="39">
        <f t="shared" si="23"/>
        <v>-0.6959425500000016</v>
      </c>
    </row>
    <row r="520" spans="7:20" ht="30" customHeight="1" x14ac:dyDescent="0.25">
      <c r="H520" s="37">
        <v>710</v>
      </c>
      <c r="I520" s="41" t="s">
        <v>601</v>
      </c>
      <c r="J520" s="39">
        <v>6.6481680000000001</v>
      </c>
      <c r="K520" s="39">
        <v>17.671074000000001</v>
      </c>
      <c r="L520" s="39">
        <v>24.522251000000001</v>
      </c>
      <c r="M520" s="39"/>
      <c r="N520" s="39">
        <v>10.302242289999999</v>
      </c>
      <c r="O520" s="39">
        <v>16.107158860000002</v>
      </c>
      <c r="P520" s="39">
        <v>21.831346420000003</v>
      </c>
      <c r="Q520" s="39"/>
      <c r="R520" s="39">
        <f t="shared" si="21"/>
        <v>3.6540742899999987</v>
      </c>
      <c r="S520" s="39">
        <f t="shared" si="22"/>
        <v>-1.5639151399999989</v>
      </c>
      <c r="T520" s="39">
        <f t="shared" si="23"/>
        <v>-2.690904579999998</v>
      </c>
    </row>
    <row r="521" spans="7:20" ht="15" customHeight="1" x14ac:dyDescent="0.25">
      <c r="H521" s="37">
        <v>711</v>
      </c>
      <c r="I521" s="41" t="s">
        <v>95</v>
      </c>
      <c r="J521" s="39">
        <v>13.17761</v>
      </c>
      <c r="K521" s="39">
        <v>27.183589999999999</v>
      </c>
      <c r="L521" s="39">
        <v>41.183442999999997</v>
      </c>
      <c r="M521" s="39"/>
      <c r="N521" s="39">
        <v>14.207288969999999</v>
      </c>
      <c r="O521" s="39">
        <v>30.093906420000003</v>
      </c>
      <c r="P521" s="39">
        <v>41.329262360000008</v>
      </c>
      <c r="Q521" s="39"/>
      <c r="R521" s="39">
        <f t="shared" ref="R521:R583" si="24">+N521-J521</f>
        <v>1.0296789699999991</v>
      </c>
      <c r="S521" s="39">
        <f t="shared" ref="S521:S583" si="25">+O521-K521</f>
        <v>2.9103164200000045</v>
      </c>
      <c r="T521" s="39">
        <f t="shared" ref="T521:T583" si="26">+P521-L521</f>
        <v>0.1458193600000115</v>
      </c>
    </row>
    <row r="522" spans="7:20" ht="15" customHeight="1" x14ac:dyDescent="0.25">
      <c r="H522" s="37">
        <v>712</v>
      </c>
      <c r="I522" s="41" t="s">
        <v>183</v>
      </c>
      <c r="J522" s="39">
        <v>8.0723059999999993</v>
      </c>
      <c r="K522" s="39">
        <v>28.590747</v>
      </c>
      <c r="L522" s="39">
        <v>49.776311999999997</v>
      </c>
      <c r="M522" s="39"/>
      <c r="N522" s="39">
        <v>5.9514342099999986</v>
      </c>
      <c r="O522" s="39">
        <v>18.421448530000006</v>
      </c>
      <c r="P522" s="39">
        <v>31.44583811</v>
      </c>
      <c r="Q522" s="39"/>
      <c r="R522" s="39">
        <f t="shared" si="24"/>
        <v>-2.1208717900000007</v>
      </c>
      <c r="S522" s="39">
        <f t="shared" si="25"/>
        <v>-10.169298469999994</v>
      </c>
      <c r="T522" s="39">
        <f t="shared" si="26"/>
        <v>-18.330473889999997</v>
      </c>
    </row>
    <row r="523" spans="7:20" ht="15" customHeight="1" x14ac:dyDescent="0.25">
      <c r="H523" s="37">
        <v>713</v>
      </c>
      <c r="I523" s="41" t="s">
        <v>863</v>
      </c>
      <c r="J523" s="39">
        <v>2.2188479999999999</v>
      </c>
      <c r="K523" s="39">
        <v>85.866770000000002</v>
      </c>
      <c r="L523" s="39">
        <v>120.295796</v>
      </c>
      <c r="M523" s="39"/>
      <c r="N523" s="39">
        <v>40.564381149999996</v>
      </c>
      <c r="O523" s="39">
        <v>76.874526020000019</v>
      </c>
      <c r="P523" s="39">
        <v>124.73180846000001</v>
      </c>
      <c r="Q523" s="39"/>
      <c r="R523" s="39">
        <f t="shared" si="24"/>
        <v>38.345533149999994</v>
      </c>
      <c r="S523" s="39">
        <f t="shared" si="25"/>
        <v>-8.9922439799999836</v>
      </c>
      <c r="T523" s="39">
        <f t="shared" si="26"/>
        <v>4.4360124600000148</v>
      </c>
    </row>
    <row r="524" spans="7:20" ht="15" customHeight="1" x14ac:dyDescent="0.25">
      <c r="G524" s="35" t="s">
        <v>19</v>
      </c>
      <c r="H524" s="35"/>
      <c r="I524" s="35"/>
      <c r="J524" s="36">
        <v>195.11650399999999</v>
      </c>
      <c r="K524" s="36">
        <v>400.87432699999999</v>
      </c>
      <c r="L524" s="36">
        <v>630.98760000000004</v>
      </c>
      <c r="M524" s="36"/>
      <c r="N524" s="36">
        <v>183.82901695000004</v>
      </c>
      <c r="O524" s="36">
        <v>390.31746005999975</v>
      </c>
      <c r="P524" s="36">
        <v>650.17290535999996</v>
      </c>
      <c r="Q524" s="36"/>
      <c r="R524" s="36">
        <f t="shared" si="24"/>
        <v>-11.287487049999953</v>
      </c>
      <c r="S524" s="36">
        <f t="shared" si="25"/>
        <v>-10.556866940000248</v>
      </c>
      <c r="T524" s="36">
        <f t="shared" si="26"/>
        <v>19.185305359999916</v>
      </c>
    </row>
    <row r="525" spans="7:20" ht="15" customHeight="1" x14ac:dyDescent="0.25">
      <c r="H525" s="34" t="s">
        <v>91</v>
      </c>
      <c r="I525" s="40" t="s">
        <v>862</v>
      </c>
      <c r="J525" s="36">
        <v>15.363473000000001</v>
      </c>
      <c r="K525" s="36">
        <v>35.017743000000003</v>
      </c>
      <c r="L525" s="36">
        <v>48.456387999999997</v>
      </c>
      <c r="M525" s="36"/>
      <c r="N525" s="36">
        <v>17.746372149999999</v>
      </c>
      <c r="O525" s="36">
        <v>42.591789749999997</v>
      </c>
      <c r="P525" s="36">
        <v>62.756805</v>
      </c>
      <c r="Q525" s="36"/>
      <c r="R525" s="36">
        <f t="shared" si="24"/>
        <v>2.3828991499999983</v>
      </c>
      <c r="S525" s="36">
        <f t="shared" si="25"/>
        <v>7.5740467499999937</v>
      </c>
      <c r="T525" s="36">
        <f t="shared" si="26"/>
        <v>14.300417000000003</v>
      </c>
    </row>
    <row r="526" spans="7:20" ht="15" customHeight="1" x14ac:dyDescent="0.25">
      <c r="H526" s="37" t="s">
        <v>18</v>
      </c>
      <c r="I526" s="41" t="s">
        <v>861</v>
      </c>
      <c r="J526" s="39">
        <v>179.75303099999999</v>
      </c>
      <c r="K526" s="39">
        <v>365.856584</v>
      </c>
      <c r="L526" s="39">
        <v>582.53121199999998</v>
      </c>
      <c r="M526" s="39"/>
      <c r="N526" s="39">
        <v>166.08264480000005</v>
      </c>
      <c r="O526" s="39">
        <v>347.72567030999977</v>
      </c>
      <c r="P526" s="39">
        <v>587.41610035999997</v>
      </c>
      <c r="Q526" s="39"/>
      <c r="R526" s="39">
        <f t="shared" si="24"/>
        <v>-13.670386199999939</v>
      </c>
      <c r="S526" s="39">
        <f t="shared" si="25"/>
        <v>-18.130913690000227</v>
      </c>
      <c r="T526" s="39">
        <f t="shared" si="26"/>
        <v>4.8848883599999908</v>
      </c>
    </row>
    <row r="527" spans="7:20" ht="15" customHeight="1" x14ac:dyDescent="0.25">
      <c r="G527" s="35" t="s">
        <v>25</v>
      </c>
      <c r="H527" s="35"/>
      <c r="I527" s="35"/>
      <c r="J527" s="36">
        <v>488.64034299999997</v>
      </c>
      <c r="K527" s="36">
        <v>1253.7632639999999</v>
      </c>
      <c r="L527" s="36">
        <v>1751.119989</v>
      </c>
      <c r="M527" s="36"/>
      <c r="N527" s="36">
        <v>483.46549665999999</v>
      </c>
      <c r="O527" s="36">
        <v>1323.1177924000001</v>
      </c>
      <c r="P527" s="36">
        <v>1750.0142249800001</v>
      </c>
      <c r="Q527" s="36"/>
      <c r="R527" s="36">
        <f t="shared" si="24"/>
        <v>-5.1748463399999878</v>
      </c>
      <c r="S527" s="36">
        <f t="shared" si="25"/>
        <v>69.354528400000163</v>
      </c>
      <c r="T527" s="36">
        <f t="shared" si="26"/>
        <v>-1.1057640199999241</v>
      </c>
    </row>
    <row r="528" spans="7:20" ht="30" customHeight="1" x14ac:dyDescent="0.25">
      <c r="H528" s="34" t="s">
        <v>860</v>
      </c>
      <c r="I528" s="40" t="s">
        <v>859</v>
      </c>
      <c r="J528" s="36">
        <v>0</v>
      </c>
      <c r="K528" s="36">
        <v>0.82</v>
      </c>
      <c r="L528" s="36">
        <v>5.6369999999999996</v>
      </c>
      <c r="M528" s="36"/>
      <c r="N528" s="36">
        <v>0</v>
      </c>
      <c r="O528" s="36">
        <v>0</v>
      </c>
      <c r="P528" s="36">
        <v>0</v>
      </c>
      <c r="Q528" s="36"/>
      <c r="R528" s="36">
        <f t="shared" si="24"/>
        <v>0</v>
      </c>
      <c r="S528" s="36">
        <f t="shared" si="25"/>
        <v>-0.82</v>
      </c>
      <c r="T528" s="36">
        <f t="shared" si="26"/>
        <v>-5.6369999999999996</v>
      </c>
    </row>
    <row r="529" spans="5:20" ht="15" customHeight="1" x14ac:dyDescent="0.25">
      <c r="H529" s="37" t="s">
        <v>858</v>
      </c>
      <c r="I529" s="41" t="s">
        <v>857</v>
      </c>
      <c r="J529" s="39">
        <v>0</v>
      </c>
      <c r="K529" s="39">
        <v>0</v>
      </c>
      <c r="L529" s="39">
        <v>0</v>
      </c>
      <c r="M529" s="39"/>
      <c r="N529" s="39">
        <v>0</v>
      </c>
      <c r="O529" s="39">
        <v>73.63</v>
      </c>
      <c r="P529" s="39">
        <v>73.63</v>
      </c>
      <c r="Q529" s="39"/>
      <c r="R529" s="39">
        <f t="shared" si="24"/>
        <v>0</v>
      </c>
      <c r="S529" s="39">
        <f t="shared" si="25"/>
        <v>73.63</v>
      </c>
      <c r="T529" s="39">
        <f t="shared" si="26"/>
        <v>73.63</v>
      </c>
    </row>
    <row r="530" spans="5:20" ht="30" customHeight="1" x14ac:dyDescent="0.25">
      <c r="H530" s="37" t="s">
        <v>856</v>
      </c>
      <c r="I530" s="41" t="s">
        <v>855</v>
      </c>
      <c r="J530" s="39">
        <v>0</v>
      </c>
      <c r="K530" s="39">
        <v>0</v>
      </c>
      <c r="L530" s="39">
        <v>125</v>
      </c>
      <c r="M530" s="39"/>
      <c r="N530" s="39">
        <v>0</v>
      </c>
      <c r="O530" s="39">
        <v>0</v>
      </c>
      <c r="P530" s="39">
        <v>12.2615699</v>
      </c>
      <c r="Q530" s="39"/>
      <c r="R530" s="39">
        <f t="shared" si="24"/>
        <v>0</v>
      </c>
      <c r="S530" s="39">
        <f t="shared" si="25"/>
        <v>0</v>
      </c>
      <c r="T530" s="39">
        <f t="shared" si="26"/>
        <v>-112.7384301</v>
      </c>
    </row>
    <row r="531" spans="5:20" ht="30" customHeight="1" x14ac:dyDescent="0.25">
      <c r="H531" s="37" t="s">
        <v>854</v>
      </c>
      <c r="I531" s="41" t="s">
        <v>853</v>
      </c>
      <c r="J531" s="39">
        <v>1.1978249999999999</v>
      </c>
      <c r="K531" s="39">
        <v>2.9004850000000002</v>
      </c>
      <c r="L531" s="39">
        <v>4.5268689999999996</v>
      </c>
      <c r="M531" s="39"/>
      <c r="N531" s="39">
        <v>1.1978249999999999</v>
      </c>
      <c r="O531" s="39">
        <v>2.868255</v>
      </c>
      <c r="P531" s="39">
        <v>4.4064036699999996</v>
      </c>
      <c r="Q531" s="39"/>
      <c r="R531" s="39">
        <f t="shared" si="24"/>
        <v>0</v>
      </c>
      <c r="S531" s="39">
        <f t="shared" si="25"/>
        <v>-3.2230000000000203E-2</v>
      </c>
      <c r="T531" s="39">
        <f t="shared" si="26"/>
        <v>-0.12046533000000004</v>
      </c>
    </row>
    <row r="532" spans="5:20" ht="30" customHeight="1" x14ac:dyDescent="0.25">
      <c r="H532" s="37" t="s">
        <v>852</v>
      </c>
      <c r="I532" s="41" t="s">
        <v>851</v>
      </c>
      <c r="J532" s="39">
        <v>8</v>
      </c>
      <c r="K532" s="39">
        <v>20</v>
      </c>
      <c r="L532" s="39">
        <v>34</v>
      </c>
      <c r="M532" s="39"/>
      <c r="N532" s="39">
        <v>8</v>
      </c>
      <c r="O532" s="39">
        <v>20</v>
      </c>
      <c r="P532" s="39">
        <v>34</v>
      </c>
      <c r="Q532" s="39"/>
      <c r="R532" s="39">
        <f t="shared" si="24"/>
        <v>0</v>
      </c>
      <c r="S532" s="39">
        <f t="shared" si="25"/>
        <v>0</v>
      </c>
      <c r="T532" s="39">
        <f t="shared" si="26"/>
        <v>0</v>
      </c>
    </row>
    <row r="533" spans="5:20" ht="15.75" customHeight="1" x14ac:dyDescent="0.25">
      <c r="H533" s="37" t="s">
        <v>850</v>
      </c>
      <c r="I533" s="41" t="s">
        <v>849</v>
      </c>
      <c r="J533" s="39">
        <v>14.799720000000001</v>
      </c>
      <c r="K533" s="39">
        <v>34.369173000000004</v>
      </c>
      <c r="L533" s="39">
        <v>40.386949999999999</v>
      </c>
      <c r="M533" s="39"/>
      <c r="N533" s="39">
        <v>14.799720000000001</v>
      </c>
      <c r="O533" s="39">
        <v>34.369173000000004</v>
      </c>
      <c r="P533" s="39">
        <v>82.688586689999994</v>
      </c>
      <c r="Q533" s="39"/>
      <c r="R533" s="39">
        <f t="shared" si="24"/>
        <v>0</v>
      </c>
      <c r="S533" s="39">
        <f t="shared" si="25"/>
        <v>0</v>
      </c>
      <c r="T533" s="39">
        <f t="shared" si="26"/>
        <v>42.301636689999995</v>
      </c>
    </row>
    <row r="534" spans="5:20" ht="30" customHeight="1" x14ac:dyDescent="0.25">
      <c r="H534" s="37" t="s">
        <v>848</v>
      </c>
      <c r="I534" s="41" t="s">
        <v>847</v>
      </c>
      <c r="J534" s="39">
        <v>5.545661</v>
      </c>
      <c r="K534" s="39">
        <v>13.725455999999999</v>
      </c>
      <c r="L534" s="39">
        <v>19.300644999999999</v>
      </c>
      <c r="M534" s="39"/>
      <c r="N534" s="39">
        <v>5.545661</v>
      </c>
      <c r="O534" s="39">
        <v>13.725455999999999</v>
      </c>
      <c r="P534" s="39">
        <v>19.300644999999999</v>
      </c>
      <c r="Q534" s="39"/>
      <c r="R534" s="39">
        <f t="shared" si="24"/>
        <v>0</v>
      </c>
      <c r="S534" s="39">
        <f t="shared" si="25"/>
        <v>0</v>
      </c>
      <c r="T534" s="39">
        <f t="shared" si="26"/>
        <v>0</v>
      </c>
    </row>
    <row r="535" spans="5:20" ht="15" customHeight="1" x14ac:dyDescent="0.25">
      <c r="H535" s="37" t="s">
        <v>846</v>
      </c>
      <c r="I535" s="41" t="s">
        <v>845</v>
      </c>
      <c r="J535" s="39">
        <v>195.19527500000001</v>
      </c>
      <c r="K535" s="39">
        <v>591.02940000000001</v>
      </c>
      <c r="L535" s="39">
        <v>867.932681</v>
      </c>
      <c r="M535" s="39"/>
      <c r="N535" s="39">
        <v>187.69527500000001</v>
      </c>
      <c r="O535" s="39">
        <v>585.34939999999995</v>
      </c>
      <c r="P535" s="39">
        <v>867.25076000000001</v>
      </c>
      <c r="Q535" s="39"/>
      <c r="R535" s="39">
        <f t="shared" si="24"/>
        <v>-7.5</v>
      </c>
      <c r="S535" s="39">
        <f t="shared" si="25"/>
        <v>-5.6800000000000637</v>
      </c>
      <c r="T535" s="39">
        <f t="shared" si="26"/>
        <v>-0.68192099999998845</v>
      </c>
    </row>
    <row r="536" spans="5:20" ht="15" customHeight="1" x14ac:dyDescent="0.25">
      <c r="H536" s="37" t="s">
        <v>844</v>
      </c>
      <c r="I536" s="41" t="s">
        <v>843</v>
      </c>
      <c r="J536" s="39">
        <v>0</v>
      </c>
      <c r="K536" s="39">
        <v>0</v>
      </c>
      <c r="L536" s="39">
        <v>0.52200000000000002</v>
      </c>
      <c r="M536" s="39"/>
      <c r="N536" s="39">
        <v>0</v>
      </c>
      <c r="O536" s="39">
        <v>0</v>
      </c>
      <c r="P536" s="39">
        <v>0.52200000000000002</v>
      </c>
      <c r="Q536" s="39"/>
      <c r="R536" s="39">
        <f t="shared" si="24"/>
        <v>0</v>
      </c>
      <c r="S536" s="39">
        <f t="shared" si="25"/>
        <v>0</v>
      </c>
      <c r="T536" s="39">
        <f t="shared" si="26"/>
        <v>0</v>
      </c>
    </row>
    <row r="537" spans="5:20" ht="15" customHeight="1" x14ac:dyDescent="0.25">
      <c r="H537" s="37" t="s">
        <v>842</v>
      </c>
      <c r="I537" s="41" t="s">
        <v>841</v>
      </c>
      <c r="J537" s="39">
        <v>3.8039960000000002</v>
      </c>
      <c r="K537" s="39">
        <v>10.543243</v>
      </c>
      <c r="L537" s="39">
        <v>17.833689</v>
      </c>
      <c r="M537" s="39"/>
      <c r="N537" s="39">
        <v>6.1291496600000013</v>
      </c>
      <c r="O537" s="39">
        <v>12.800001400000001</v>
      </c>
      <c r="P537" s="39">
        <v>19.974104720000003</v>
      </c>
      <c r="Q537" s="39"/>
      <c r="R537" s="39">
        <f t="shared" si="24"/>
        <v>2.3251536600000011</v>
      </c>
      <c r="S537" s="39">
        <f t="shared" si="25"/>
        <v>2.2567584000000007</v>
      </c>
      <c r="T537" s="39">
        <f t="shared" si="26"/>
        <v>2.1404157200000036</v>
      </c>
    </row>
    <row r="538" spans="5:20" ht="15" customHeight="1" x14ac:dyDescent="0.25">
      <c r="H538" s="37" t="s">
        <v>840</v>
      </c>
      <c r="I538" s="41" t="s">
        <v>839</v>
      </c>
      <c r="J538" s="39">
        <v>260.09786600000001</v>
      </c>
      <c r="K538" s="39">
        <v>580.37550699999997</v>
      </c>
      <c r="L538" s="39">
        <v>635.98015499999997</v>
      </c>
      <c r="M538" s="39"/>
      <c r="N538" s="39">
        <v>260.09786600000001</v>
      </c>
      <c r="O538" s="39">
        <v>580.37550699999997</v>
      </c>
      <c r="P538" s="39">
        <v>635.98015499999997</v>
      </c>
      <c r="Q538" s="39"/>
      <c r="R538" s="39">
        <f t="shared" si="24"/>
        <v>0</v>
      </c>
      <c r="S538" s="39">
        <f t="shared" si="25"/>
        <v>0</v>
      </c>
      <c r="T538" s="39">
        <f t="shared" si="26"/>
        <v>0</v>
      </c>
    </row>
    <row r="539" spans="5:20" ht="15.75" customHeight="1" x14ac:dyDescent="0.25">
      <c r="E539" s="46">
        <v>10</v>
      </c>
      <c r="F539" s="42" t="s">
        <v>838</v>
      </c>
      <c r="G539" s="42"/>
      <c r="H539" s="42"/>
      <c r="I539" s="42"/>
      <c r="J539" s="43">
        <v>333.19287400000002</v>
      </c>
      <c r="K539" s="43">
        <v>3702.9792790000001</v>
      </c>
      <c r="L539" s="43">
        <v>4576.5457740000002</v>
      </c>
      <c r="M539" s="43"/>
      <c r="N539" s="43">
        <v>350.91537682999996</v>
      </c>
      <c r="O539" s="43">
        <v>4068.3534975299999</v>
      </c>
      <c r="P539" s="43">
        <v>4594.6292015899999</v>
      </c>
      <c r="Q539" s="43"/>
      <c r="R539" s="43">
        <f t="shared" si="24"/>
        <v>17.722502829999939</v>
      </c>
      <c r="S539" s="43">
        <f t="shared" si="25"/>
        <v>365.37421852999978</v>
      </c>
      <c r="T539" s="43">
        <f t="shared" si="26"/>
        <v>18.083427589999701</v>
      </c>
    </row>
    <row r="540" spans="5:20" ht="15" customHeight="1" x14ac:dyDescent="0.25">
      <c r="G540" s="35" t="s">
        <v>4</v>
      </c>
      <c r="H540" s="35"/>
      <c r="I540" s="35"/>
      <c r="J540" s="36">
        <v>116.555857</v>
      </c>
      <c r="K540" s="36">
        <v>251.49923200000001</v>
      </c>
      <c r="L540" s="36">
        <v>429.10742800000003</v>
      </c>
      <c r="M540" s="36"/>
      <c r="N540" s="36">
        <v>124.88633094999999</v>
      </c>
      <c r="O540" s="36">
        <v>243.68702640999999</v>
      </c>
      <c r="P540" s="36">
        <v>410.96766366999998</v>
      </c>
      <c r="Q540" s="36"/>
      <c r="R540" s="36">
        <f t="shared" si="24"/>
        <v>8.330473949999984</v>
      </c>
      <c r="S540" s="36">
        <f t="shared" si="25"/>
        <v>-7.8122055900000191</v>
      </c>
      <c r="T540" s="36">
        <f t="shared" si="26"/>
        <v>-18.139764330000048</v>
      </c>
    </row>
    <row r="541" spans="5:20" ht="15" customHeight="1" x14ac:dyDescent="0.25">
      <c r="H541" s="34">
        <v>100</v>
      </c>
      <c r="I541" s="40" t="s">
        <v>119</v>
      </c>
      <c r="J541" s="36">
        <v>5.0310930000000003</v>
      </c>
      <c r="K541" s="36">
        <v>10.738642</v>
      </c>
      <c r="L541" s="36">
        <v>17.991562999999999</v>
      </c>
      <c r="M541" s="36"/>
      <c r="N541" s="36">
        <v>4.9000152200000002</v>
      </c>
      <c r="O541" s="36">
        <v>10.232366100000002</v>
      </c>
      <c r="P541" s="36">
        <v>16.70358375</v>
      </c>
      <c r="Q541" s="36"/>
      <c r="R541" s="36">
        <f t="shared" si="24"/>
        <v>-0.13107778000000003</v>
      </c>
      <c r="S541" s="36">
        <f t="shared" si="25"/>
        <v>-0.50627589999999856</v>
      </c>
      <c r="T541" s="36">
        <f t="shared" si="26"/>
        <v>-1.2879792499999994</v>
      </c>
    </row>
    <row r="542" spans="5:20" ht="30" customHeight="1" x14ac:dyDescent="0.25">
      <c r="H542" s="37">
        <v>102</v>
      </c>
      <c r="I542" s="41" t="s">
        <v>837</v>
      </c>
      <c r="J542" s="39">
        <v>1.3103</v>
      </c>
      <c r="K542" s="39">
        <v>2.841717</v>
      </c>
      <c r="L542" s="39">
        <v>5.4035820000000001</v>
      </c>
      <c r="M542" s="39"/>
      <c r="N542" s="39">
        <v>0.99298854000000003</v>
      </c>
      <c r="O542" s="39">
        <v>2.6600478700000001</v>
      </c>
      <c r="P542" s="39">
        <v>4.2805457999999996</v>
      </c>
      <c r="Q542" s="39"/>
      <c r="R542" s="39">
        <f t="shared" si="24"/>
        <v>-0.31731145999999999</v>
      </c>
      <c r="S542" s="39">
        <f t="shared" si="25"/>
        <v>-0.18166912999999996</v>
      </c>
      <c r="T542" s="39">
        <f t="shared" si="26"/>
        <v>-1.1230362000000005</v>
      </c>
    </row>
    <row r="543" spans="5:20" ht="15" customHeight="1" x14ac:dyDescent="0.25">
      <c r="H543" s="37">
        <v>104</v>
      </c>
      <c r="I543" s="41" t="s">
        <v>836</v>
      </c>
      <c r="J543" s="39">
        <v>2.1160109999999999</v>
      </c>
      <c r="K543" s="39">
        <v>4.4836330000000002</v>
      </c>
      <c r="L543" s="39">
        <v>7.6006590000000003</v>
      </c>
      <c r="M543" s="39"/>
      <c r="N543" s="39">
        <v>1.8483657299999998</v>
      </c>
      <c r="O543" s="39">
        <v>3.88030309</v>
      </c>
      <c r="P543" s="39">
        <v>6.0800918399999997</v>
      </c>
      <c r="Q543" s="39"/>
      <c r="R543" s="39">
        <f t="shared" si="24"/>
        <v>-0.26764527000000005</v>
      </c>
      <c r="S543" s="39">
        <f t="shared" si="25"/>
        <v>-0.60332991000000025</v>
      </c>
      <c r="T543" s="39">
        <f t="shared" si="26"/>
        <v>-1.5205671600000006</v>
      </c>
    </row>
    <row r="544" spans="5:20" ht="15" customHeight="1" x14ac:dyDescent="0.25">
      <c r="H544" s="37">
        <v>110</v>
      </c>
      <c r="I544" s="41" t="s">
        <v>101</v>
      </c>
      <c r="J544" s="39">
        <v>3.410898</v>
      </c>
      <c r="K544" s="39">
        <v>6.8168480000000002</v>
      </c>
      <c r="L544" s="39">
        <v>11.609382</v>
      </c>
      <c r="M544" s="39"/>
      <c r="N544" s="39">
        <v>2.97263872</v>
      </c>
      <c r="O544" s="39">
        <v>6.2477506299999996</v>
      </c>
      <c r="P544" s="39">
        <v>10.086788179999997</v>
      </c>
      <c r="Q544" s="39"/>
      <c r="R544" s="39">
        <f t="shared" si="24"/>
        <v>-0.43825928000000003</v>
      </c>
      <c r="S544" s="39">
        <f t="shared" si="25"/>
        <v>-0.5690973700000006</v>
      </c>
      <c r="T544" s="39">
        <f t="shared" si="26"/>
        <v>-1.5225938200000027</v>
      </c>
    </row>
    <row r="545" spans="8:20" ht="15" customHeight="1" x14ac:dyDescent="0.25">
      <c r="H545" s="37">
        <v>111</v>
      </c>
      <c r="I545" s="41" t="s">
        <v>117</v>
      </c>
      <c r="J545" s="39">
        <v>0.83029299999999995</v>
      </c>
      <c r="K545" s="39">
        <v>1.785833</v>
      </c>
      <c r="L545" s="39">
        <v>3.049299</v>
      </c>
      <c r="M545" s="39"/>
      <c r="N545" s="39">
        <v>1.08358149</v>
      </c>
      <c r="O545" s="39">
        <v>2.2205789399999998</v>
      </c>
      <c r="P545" s="39">
        <v>3.5751607399999989</v>
      </c>
      <c r="Q545" s="39"/>
      <c r="R545" s="39">
        <f t="shared" si="24"/>
        <v>0.25328849000000009</v>
      </c>
      <c r="S545" s="39">
        <f t="shared" si="25"/>
        <v>0.43474593999999978</v>
      </c>
      <c r="T545" s="39">
        <f t="shared" si="26"/>
        <v>0.52586173999999897</v>
      </c>
    </row>
    <row r="546" spans="8:20" ht="15" customHeight="1" x14ac:dyDescent="0.25">
      <c r="H546" s="37">
        <v>112</v>
      </c>
      <c r="I546" s="41" t="s">
        <v>389</v>
      </c>
      <c r="J546" s="39">
        <v>0.56314500000000001</v>
      </c>
      <c r="K546" s="39">
        <v>1.2840579999999999</v>
      </c>
      <c r="L546" s="39">
        <v>2.2788840000000001</v>
      </c>
      <c r="M546" s="39"/>
      <c r="N546" s="39">
        <v>0.67639856999999992</v>
      </c>
      <c r="O546" s="39">
        <v>1.3827921600000002</v>
      </c>
      <c r="P546" s="39">
        <v>2.1138377599999996</v>
      </c>
      <c r="Q546" s="39"/>
      <c r="R546" s="39">
        <f t="shared" si="24"/>
        <v>0.11325356999999991</v>
      </c>
      <c r="S546" s="39">
        <f t="shared" si="25"/>
        <v>9.8734160000000237E-2</v>
      </c>
      <c r="T546" s="39">
        <f t="shared" si="26"/>
        <v>-0.16504624000000057</v>
      </c>
    </row>
    <row r="547" spans="8:20" ht="15" customHeight="1" x14ac:dyDescent="0.25">
      <c r="H547" s="37">
        <v>113</v>
      </c>
      <c r="I547" s="41" t="s">
        <v>835</v>
      </c>
      <c r="J547" s="39">
        <v>0.44523000000000001</v>
      </c>
      <c r="K547" s="39">
        <v>1.0547470000000001</v>
      </c>
      <c r="L547" s="39">
        <v>1.9339440000000001</v>
      </c>
      <c r="M547" s="39"/>
      <c r="N547" s="39">
        <v>0.39769357999999994</v>
      </c>
      <c r="O547" s="39">
        <v>0.84067305999999997</v>
      </c>
      <c r="P547" s="39">
        <v>1.27684767</v>
      </c>
      <c r="Q547" s="39"/>
      <c r="R547" s="39">
        <f t="shared" si="24"/>
        <v>-4.7536420000000079E-2</v>
      </c>
      <c r="S547" s="39">
        <f t="shared" si="25"/>
        <v>-0.21407394000000013</v>
      </c>
      <c r="T547" s="39">
        <f t="shared" si="26"/>
        <v>-0.65709633000000012</v>
      </c>
    </row>
    <row r="548" spans="8:20" ht="15" customHeight="1" x14ac:dyDescent="0.25">
      <c r="H548" s="37">
        <v>120</v>
      </c>
      <c r="I548" s="41" t="s">
        <v>834</v>
      </c>
      <c r="J548" s="39">
        <v>1.63913</v>
      </c>
      <c r="K548" s="39">
        <v>4.5925500000000001</v>
      </c>
      <c r="L548" s="39">
        <v>10.874995999999999</v>
      </c>
      <c r="M548" s="39"/>
      <c r="N548" s="39">
        <v>1.5162770499999998</v>
      </c>
      <c r="O548" s="39">
        <v>3.6204800599999998</v>
      </c>
      <c r="P548" s="39">
        <v>5.5917637599999992</v>
      </c>
      <c r="Q548" s="39"/>
      <c r="R548" s="39">
        <f t="shared" si="24"/>
        <v>-0.12285295000000018</v>
      </c>
      <c r="S548" s="39">
        <f t="shared" si="25"/>
        <v>-0.97206994000000035</v>
      </c>
      <c r="T548" s="39">
        <f t="shared" si="26"/>
        <v>-5.2832322400000002</v>
      </c>
    </row>
    <row r="549" spans="8:20" ht="15" customHeight="1" x14ac:dyDescent="0.25">
      <c r="H549" s="37">
        <v>121</v>
      </c>
      <c r="I549" s="41" t="s">
        <v>833</v>
      </c>
      <c r="J549" s="39">
        <v>0.50577499999999997</v>
      </c>
      <c r="K549" s="39">
        <v>0.99304899999999996</v>
      </c>
      <c r="L549" s="39">
        <v>1.50736</v>
      </c>
      <c r="M549" s="39"/>
      <c r="N549" s="39">
        <v>0.44189206999999997</v>
      </c>
      <c r="O549" s="39">
        <v>0.89673642000000009</v>
      </c>
      <c r="P549" s="39">
        <v>1.3976860900000003</v>
      </c>
      <c r="Q549" s="39"/>
      <c r="R549" s="39">
        <f t="shared" si="24"/>
        <v>-6.3882930000000004E-2</v>
      </c>
      <c r="S549" s="39">
        <f t="shared" si="25"/>
        <v>-9.631257999999987E-2</v>
      </c>
      <c r="T549" s="39">
        <f t="shared" si="26"/>
        <v>-0.10967390999999971</v>
      </c>
    </row>
    <row r="550" spans="8:20" ht="15" customHeight="1" x14ac:dyDescent="0.25">
      <c r="H550" s="37">
        <v>122</v>
      </c>
      <c r="I550" s="41" t="s">
        <v>832</v>
      </c>
      <c r="J550" s="39">
        <v>0.47019699999999998</v>
      </c>
      <c r="K550" s="39">
        <v>0.89804899999999999</v>
      </c>
      <c r="L550" s="39">
        <v>1.2929349999999999</v>
      </c>
      <c r="M550" s="39"/>
      <c r="N550" s="39">
        <v>0.33357120000000001</v>
      </c>
      <c r="O550" s="39">
        <v>0.72349984999999983</v>
      </c>
      <c r="P550" s="39">
        <v>1.1272466800000003</v>
      </c>
      <c r="Q550" s="39"/>
      <c r="R550" s="39">
        <f t="shared" si="24"/>
        <v>-0.13662579999999996</v>
      </c>
      <c r="S550" s="39">
        <f t="shared" si="25"/>
        <v>-0.17454915000000015</v>
      </c>
      <c r="T550" s="39">
        <f t="shared" si="26"/>
        <v>-0.16568831999999967</v>
      </c>
    </row>
    <row r="551" spans="8:20" ht="15" customHeight="1" x14ac:dyDescent="0.25">
      <c r="H551" s="37">
        <v>123</v>
      </c>
      <c r="I551" s="41" t="s">
        <v>831</v>
      </c>
      <c r="J551" s="39">
        <v>0.54538200000000003</v>
      </c>
      <c r="K551" s="39">
        <v>1.0786770000000001</v>
      </c>
      <c r="L551" s="39">
        <v>1.616852</v>
      </c>
      <c r="M551" s="39"/>
      <c r="N551" s="39">
        <v>0.41950978999999994</v>
      </c>
      <c r="O551" s="39">
        <v>0.89928561000000007</v>
      </c>
      <c r="P551" s="39">
        <v>1.43539372</v>
      </c>
      <c r="Q551" s="39"/>
      <c r="R551" s="39">
        <f t="shared" si="24"/>
        <v>-0.1258722100000001</v>
      </c>
      <c r="S551" s="39">
        <f t="shared" si="25"/>
        <v>-0.17939139000000004</v>
      </c>
      <c r="T551" s="39">
        <f t="shared" si="26"/>
        <v>-0.18145827999999997</v>
      </c>
    </row>
    <row r="552" spans="8:20" ht="15" customHeight="1" x14ac:dyDescent="0.25">
      <c r="H552" s="37">
        <v>124</v>
      </c>
      <c r="I552" s="41" t="s">
        <v>830</v>
      </c>
      <c r="J552" s="39">
        <v>0.42430299999999999</v>
      </c>
      <c r="K552" s="39">
        <v>0.82973600000000003</v>
      </c>
      <c r="L552" s="39">
        <v>1.2543949999999999</v>
      </c>
      <c r="M552" s="39"/>
      <c r="N552" s="39">
        <v>0.37668979999999996</v>
      </c>
      <c r="O552" s="39">
        <v>0.77677665000000007</v>
      </c>
      <c r="P552" s="39">
        <v>1.20472204</v>
      </c>
      <c r="Q552" s="39"/>
      <c r="R552" s="39">
        <f t="shared" si="24"/>
        <v>-4.7613200000000022E-2</v>
      </c>
      <c r="S552" s="39">
        <f t="shared" si="25"/>
        <v>-5.2959349999999961E-2</v>
      </c>
      <c r="T552" s="39">
        <f t="shared" si="26"/>
        <v>-4.9672959999999877E-2</v>
      </c>
    </row>
    <row r="553" spans="8:20" ht="15" customHeight="1" x14ac:dyDescent="0.25">
      <c r="H553" s="37">
        <v>125</v>
      </c>
      <c r="I553" s="41" t="s">
        <v>829</v>
      </c>
      <c r="J553" s="39">
        <v>0.72162800000000005</v>
      </c>
      <c r="K553" s="39">
        <v>1.440814</v>
      </c>
      <c r="L553" s="39">
        <v>2.0547200000000001</v>
      </c>
      <c r="M553" s="39"/>
      <c r="N553" s="39">
        <v>0.6351751000000001</v>
      </c>
      <c r="O553" s="39">
        <v>1.3697660699999998</v>
      </c>
      <c r="P553" s="39">
        <v>2.1812010700000002</v>
      </c>
      <c r="Q553" s="39"/>
      <c r="R553" s="39">
        <f t="shared" si="24"/>
        <v>-8.6452899999999944E-2</v>
      </c>
      <c r="S553" s="39">
        <f t="shared" si="25"/>
        <v>-7.1047930000000203E-2</v>
      </c>
      <c r="T553" s="39">
        <f t="shared" si="26"/>
        <v>0.12648107000000008</v>
      </c>
    </row>
    <row r="554" spans="8:20" ht="15" customHeight="1" x14ac:dyDescent="0.25">
      <c r="H554" s="37">
        <v>126</v>
      </c>
      <c r="I554" s="41" t="s">
        <v>828</v>
      </c>
      <c r="J554" s="39">
        <v>0.43027599999999999</v>
      </c>
      <c r="K554" s="39">
        <v>0.83446399999999998</v>
      </c>
      <c r="L554" s="39">
        <v>1.2436050000000001</v>
      </c>
      <c r="M554" s="39"/>
      <c r="N554" s="39">
        <v>0.38690347999999997</v>
      </c>
      <c r="O554" s="39">
        <v>0.78825418999999997</v>
      </c>
      <c r="P554" s="39">
        <v>1.2237163699999998</v>
      </c>
      <c r="Q554" s="39"/>
      <c r="R554" s="39">
        <f t="shared" si="24"/>
        <v>-4.3372520000000025E-2</v>
      </c>
      <c r="S554" s="39">
        <f t="shared" si="25"/>
        <v>-4.6209810000000018E-2</v>
      </c>
      <c r="T554" s="39">
        <f t="shared" si="26"/>
        <v>-1.9888630000000296E-2</v>
      </c>
    </row>
    <row r="555" spans="8:20" ht="15" customHeight="1" x14ac:dyDescent="0.25">
      <c r="H555" s="37">
        <v>127</v>
      </c>
      <c r="I555" s="41" t="s">
        <v>827</v>
      </c>
      <c r="J555" s="39">
        <v>0.64239999999999997</v>
      </c>
      <c r="K555" s="39">
        <v>1.2471859999999999</v>
      </c>
      <c r="L555" s="39">
        <v>1.711576</v>
      </c>
      <c r="M555" s="39"/>
      <c r="N555" s="39">
        <v>0.53211056000000001</v>
      </c>
      <c r="O555" s="39">
        <v>0.90183334999999998</v>
      </c>
      <c r="P555" s="39">
        <v>1.53113623</v>
      </c>
      <c r="Q555" s="39"/>
      <c r="R555" s="39">
        <f t="shared" si="24"/>
        <v>-0.11028943999999996</v>
      </c>
      <c r="S555" s="39">
        <f t="shared" si="25"/>
        <v>-0.34535264999999993</v>
      </c>
      <c r="T555" s="39">
        <f t="shared" si="26"/>
        <v>-0.18043977</v>
      </c>
    </row>
    <row r="556" spans="8:20" ht="15" customHeight="1" x14ac:dyDescent="0.25">
      <c r="H556" s="37">
        <v>128</v>
      </c>
      <c r="I556" s="41" t="s">
        <v>826</v>
      </c>
      <c r="J556" s="39">
        <v>0.76386500000000002</v>
      </c>
      <c r="K556" s="39">
        <v>1.4145639999999999</v>
      </c>
      <c r="L556" s="39">
        <v>2.0578539999999998</v>
      </c>
      <c r="M556" s="39"/>
      <c r="N556" s="39">
        <v>0.64938167000000002</v>
      </c>
      <c r="O556" s="39">
        <v>1.2540824600000002</v>
      </c>
      <c r="P556" s="39">
        <v>1.9468630500000002</v>
      </c>
      <c r="Q556" s="39"/>
      <c r="R556" s="39">
        <f t="shared" si="24"/>
        <v>-0.11448332999999999</v>
      </c>
      <c r="S556" s="39">
        <f t="shared" si="25"/>
        <v>-0.1604815399999997</v>
      </c>
      <c r="T556" s="39">
        <f t="shared" si="26"/>
        <v>-0.1109909499999997</v>
      </c>
    </row>
    <row r="557" spans="8:20" ht="15" customHeight="1" x14ac:dyDescent="0.25">
      <c r="H557" s="37">
        <v>129</v>
      </c>
      <c r="I557" s="41" t="s">
        <v>825</v>
      </c>
      <c r="J557" s="39">
        <v>1.239806</v>
      </c>
      <c r="K557" s="39">
        <v>2.2390089999999998</v>
      </c>
      <c r="L557" s="39">
        <v>3.3581829999999999</v>
      </c>
      <c r="M557" s="39"/>
      <c r="N557" s="39">
        <v>0.92676857999999984</v>
      </c>
      <c r="O557" s="39">
        <v>1.8863742100000003</v>
      </c>
      <c r="P557" s="39">
        <v>3.0356826099999998</v>
      </c>
      <c r="Q557" s="39"/>
      <c r="R557" s="39">
        <f t="shared" si="24"/>
        <v>-0.31303742000000012</v>
      </c>
      <c r="S557" s="39">
        <f t="shared" si="25"/>
        <v>-0.35263478999999953</v>
      </c>
      <c r="T557" s="39">
        <f t="shared" si="26"/>
        <v>-0.32250039000000008</v>
      </c>
    </row>
    <row r="558" spans="8:20" ht="15" customHeight="1" x14ac:dyDescent="0.25">
      <c r="H558" s="37">
        <v>130</v>
      </c>
      <c r="I558" s="41" t="s">
        <v>824</v>
      </c>
      <c r="J558" s="39">
        <v>0.62912900000000005</v>
      </c>
      <c r="K558" s="39">
        <v>1.313205</v>
      </c>
      <c r="L558" s="39">
        <v>1.9264159999999999</v>
      </c>
      <c r="M558" s="39"/>
      <c r="N558" s="39">
        <v>0.56990420000000008</v>
      </c>
      <c r="O558" s="39">
        <v>1.1695833499999999</v>
      </c>
      <c r="P558" s="39">
        <v>1.8701371199999999</v>
      </c>
      <c r="Q558" s="39"/>
      <c r="R558" s="39">
        <f t="shared" si="24"/>
        <v>-5.9224799999999966E-2</v>
      </c>
      <c r="S558" s="39">
        <f t="shared" si="25"/>
        <v>-0.14362165000000005</v>
      </c>
      <c r="T558" s="39">
        <f t="shared" si="26"/>
        <v>-5.6278880000000031E-2</v>
      </c>
    </row>
    <row r="559" spans="8:20" ht="15" customHeight="1" x14ac:dyDescent="0.25">
      <c r="H559" s="37">
        <v>131</v>
      </c>
      <c r="I559" s="41" t="s">
        <v>823</v>
      </c>
      <c r="J559" s="39">
        <v>0.42611199999999999</v>
      </c>
      <c r="K559" s="39">
        <v>0.97983600000000004</v>
      </c>
      <c r="L559" s="39">
        <v>1.4609970000000001</v>
      </c>
      <c r="M559" s="39"/>
      <c r="N559" s="39">
        <v>0.33992427000000003</v>
      </c>
      <c r="O559" s="39">
        <v>0.80760780999999993</v>
      </c>
      <c r="P559" s="39">
        <v>1.2941301800000005</v>
      </c>
      <c r="Q559" s="39"/>
      <c r="R559" s="39">
        <f t="shared" si="24"/>
        <v>-8.6187729999999962E-2</v>
      </c>
      <c r="S559" s="39">
        <f t="shared" si="25"/>
        <v>-0.17222819000000011</v>
      </c>
      <c r="T559" s="39">
        <f t="shared" si="26"/>
        <v>-0.16686681999999964</v>
      </c>
    </row>
    <row r="560" spans="8:20" ht="15" customHeight="1" x14ac:dyDescent="0.25">
      <c r="H560" s="37">
        <v>132</v>
      </c>
      <c r="I560" s="41" t="s">
        <v>822</v>
      </c>
      <c r="J560" s="39">
        <v>0.42762600000000001</v>
      </c>
      <c r="K560" s="39">
        <v>0.90971500000000005</v>
      </c>
      <c r="L560" s="39">
        <v>1.4372959999999999</v>
      </c>
      <c r="M560" s="39"/>
      <c r="N560" s="39">
        <v>0.35451982999999998</v>
      </c>
      <c r="O560" s="39">
        <v>0.77626364999999997</v>
      </c>
      <c r="P560" s="39">
        <v>1.3227491399999998</v>
      </c>
      <c r="Q560" s="39"/>
      <c r="R560" s="39">
        <f t="shared" si="24"/>
        <v>-7.3106170000000026E-2</v>
      </c>
      <c r="S560" s="39">
        <f t="shared" si="25"/>
        <v>-0.13345135000000008</v>
      </c>
      <c r="T560" s="39">
        <f t="shared" si="26"/>
        <v>-0.11454686000000014</v>
      </c>
    </row>
    <row r="561" spans="8:20" ht="15" customHeight="1" x14ac:dyDescent="0.25">
      <c r="H561" s="37">
        <v>133</v>
      </c>
      <c r="I561" s="41" t="s">
        <v>821</v>
      </c>
      <c r="J561" s="39">
        <v>0.58889499999999995</v>
      </c>
      <c r="K561" s="39">
        <v>1.1562699999999999</v>
      </c>
      <c r="L561" s="39">
        <v>1.752192</v>
      </c>
      <c r="M561" s="39"/>
      <c r="N561" s="39">
        <v>0.43008815</v>
      </c>
      <c r="O561" s="39">
        <v>0.84451637000000002</v>
      </c>
      <c r="P561" s="39">
        <v>1.3111315499999994</v>
      </c>
      <c r="Q561" s="39"/>
      <c r="R561" s="39">
        <f t="shared" si="24"/>
        <v>-0.15880684999999994</v>
      </c>
      <c r="S561" s="39">
        <f t="shared" si="25"/>
        <v>-0.31175362999999989</v>
      </c>
      <c r="T561" s="39">
        <f t="shared" si="26"/>
        <v>-0.4410604500000006</v>
      </c>
    </row>
    <row r="562" spans="8:20" ht="15" customHeight="1" x14ac:dyDescent="0.25">
      <c r="H562" s="37">
        <v>134</v>
      </c>
      <c r="I562" s="41" t="s">
        <v>820</v>
      </c>
      <c r="J562" s="39">
        <v>0.898509</v>
      </c>
      <c r="K562" s="39">
        <v>1.9205369999999999</v>
      </c>
      <c r="L562" s="39">
        <v>2.8281770000000002</v>
      </c>
      <c r="M562" s="39"/>
      <c r="N562" s="39">
        <v>0.83340349000000014</v>
      </c>
      <c r="O562" s="39">
        <v>1.7950166500000002</v>
      </c>
      <c r="P562" s="39">
        <v>2.7388218100000006</v>
      </c>
      <c r="Q562" s="39"/>
      <c r="R562" s="39">
        <f t="shared" si="24"/>
        <v>-6.5105509999999867E-2</v>
      </c>
      <c r="S562" s="39">
        <f t="shared" si="25"/>
        <v>-0.12552034999999973</v>
      </c>
      <c r="T562" s="39">
        <f t="shared" si="26"/>
        <v>-8.9355189999999585E-2</v>
      </c>
    </row>
    <row r="563" spans="8:20" ht="15" customHeight="1" x14ac:dyDescent="0.25">
      <c r="H563" s="37">
        <v>135</v>
      </c>
      <c r="I563" s="41" t="s">
        <v>819</v>
      </c>
      <c r="J563" s="39">
        <v>0.70708899999999997</v>
      </c>
      <c r="K563" s="39">
        <v>1.3028949999999999</v>
      </c>
      <c r="L563" s="39">
        <v>1.903187</v>
      </c>
      <c r="M563" s="39"/>
      <c r="N563" s="39">
        <v>0.63070872999999994</v>
      </c>
      <c r="O563" s="39">
        <v>1.2699853699999999</v>
      </c>
      <c r="P563" s="39">
        <v>2.0650788900000006</v>
      </c>
      <c r="Q563" s="39"/>
      <c r="R563" s="39">
        <f t="shared" si="24"/>
        <v>-7.6380270000000028E-2</v>
      </c>
      <c r="S563" s="39">
        <f t="shared" si="25"/>
        <v>-3.2909630000000023E-2</v>
      </c>
      <c r="T563" s="39">
        <f t="shared" si="26"/>
        <v>0.16189189000000059</v>
      </c>
    </row>
    <row r="564" spans="8:20" ht="15" customHeight="1" x14ac:dyDescent="0.25">
      <c r="H564" s="37">
        <v>136</v>
      </c>
      <c r="I564" s="41" t="s">
        <v>818</v>
      </c>
      <c r="J564" s="39">
        <v>0.66135200000000005</v>
      </c>
      <c r="K564" s="39">
        <v>1.214936</v>
      </c>
      <c r="L564" s="39">
        <v>1.8248500000000001</v>
      </c>
      <c r="M564" s="39"/>
      <c r="N564" s="39">
        <v>0.50086210000000009</v>
      </c>
      <c r="O564" s="39">
        <v>1.0221099900000001</v>
      </c>
      <c r="P564" s="39">
        <v>1.5700995999999996</v>
      </c>
      <c r="Q564" s="39"/>
      <c r="R564" s="39">
        <f t="shared" si="24"/>
        <v>-0.16048989999999996</v>
      </c>
      <c r="S564" s="39">
        <f t="shared" si="25"/>
        <v>-0.19282600999999988</v>
      </c>
      <c r="T564" s="39">
        <f t="shared" si="26"/>
        <v>-0.25475040000000049</v>
      </c>
    </row>
    <row r="565" spans="8:20" ht="15" customHeight="1" x14ac:dyDescent="0.25">
      <c r="H565" s="37">
        <v>137</v>
      </c>
      <c r="I565" s="41" t="s">
        <v>817</v>
      </c>
      <c r="J565" s="39">
        <v>0.51289899999999999</v>
      </c>
      <c r="K565" s="39">
        <v>0.99319500000000005</v>
      </c>
      <c r="L565" s="39">
        <v>1.6330260000000001</v>
      </c>
      <c r="M565" s="39"/>
      <c r="N565" s="39">
        <v>0.43977157999999988</v>
      </c>
      <c r="O565" s="39">
        <v>0.92034372000000009</v>
      </c>
      <c r="P565" s="39">
        <v>1.5557790300000007</v>
      </c>
      <c r="Q565" s="39"/>
      <c r="R565" s="39">
        <f t="shared" si="24"/>
        <v>-7.312742000000011E-2</v>
      </c>
      <c r="S565" s="39">
        <f t="shared" si="25"/>
        <v>-7.2851279999999963E-2</v>
      </c>
      <c r="T565" s="39">
        <f t="shared" si="26"/>
        <v>-7.724696999999936E-2</v>
      </c>
    </row>
    <row r="566" spans="8:20" ht="15" customHeight="1" x14ac:dyDescent="0.25">
      <c r="H566" s="37">
        <v>138</v>
      </c>
      <c r="I566" s="41" t="s">
        <v>816</v>
      </c>
      <c r="J566" s="39">
        <v>0.34513199999999999</v>
      </c>
      <c r="K566" s="39">
        <v>0.71645899999999996</v>
      </c>
      <c r="L566" s="39">
        <v>1.110995</v>
      </c>
      <c r="M566" s="39"/>
      <c r="N566" s="39">
        <v>0.31320033000000003</v>
      </c>
      <c r="O566" s="39">
        <v>0.64387854</v>
      </c>
      <c r="P566" s="39">
        <v>1.00389795</v>
      </c>
      <c r="Q566" s="39"/>
      <c r="R566" s="39">
        <f t="shared" si="24"/>
        <v>-3.1931669999999968E-2</v>
      </c>
      <c r="S566" s="39">
        <f t="shared" si="25"/>
        <v>-7.2580459999999958E-2</v>
      </c>
      <c r="T566" s="39">
        <f t="shared" si="26"/>
        <v>-0.10709704999999992</v>
      </c>
    </row>
    <row r="567" spans="8:20" ht="15" customHeight="1" x14ac:dyDescent="0.25">
      <c r="H567" s="37">
        <v>139</v>
      </c>
      <c r="I567" s="41" t="s">
        <v>815</v>
      </c>
      <c r="J567" s="39">
        <v>0.84429299999999996</v>
      </c>
      <c r="K567" s="39">
        <v>2.223913</v>
      </c>
      <c r="L567" s="39">
        <v>3.5601250000000002</v>
      </c>
      <c r="M567" s="39"/>
      <c r="N567" s="39">
        <v>0.72441746000000007</v>
      </c>
      <c r="O567" s="39">
        <v>2.0786835799999999</v>
      </c>
      <c r="P567" s="39">
        <v>3.3013212399999996</v>
      </c>
      <c r="Q567" s="39"/>
      <c r="R567" s="39">
        <f t="shared" si="24"/>
        <v>-0.11987553999999989</v>
      </c>
      <c r="S567" s="39">
        <f t="shared" si="25"/>
        <v>-0.14522942000000016</v>
      </c>
      <c r="T567" s="39">
        <f t="shared" si="26"/>
        <v>-0.2588037600000006</v>
      </c>
    </row>
    <row r="568" spans="8:20" ht="15" customHeight="1" x14ac:dyDescent="0.25">
      <c r="H568" s="37">
        <v>140</v>
      </c>
      <c r="I568" s="41" t="s">
        <v>814</v>
      </c>
      <c r="J568" s="39">
        <v>0.47641099999999997</v>
      </c>
      <c r="K568" s="39">
        <v>0.97119999999999995</v>
      </c>
      <c r="L568" s="39">
        <v>1.4188289999999999</v>
      </c>
      <c r="M568" s="39"/>
      <c r="N568" s="39">
        <v>0.48456079000000002</v>
      </c>
      <c r="O568" s="39">
        <v>0.96930883999999995</v>
      </c>
      <c r="P568" s="39">
        <v>1.58112389</v>
      </c>
      <c r="Q568" s="39"/>
      <c r="R568" s="39">
        <f t="shared" si="24"/>
        <v>8.1497900000000456E-3</v>
      </c>
      <c r="S568" s="39">
        <f t="shared" si="25"/>
        <v>-1.8911600000000028E-3</v>
      </c>
      <c r="T568" s="39">
        <f t="shared" si="26"/>
        <v>0.16229489000000008</v>
      </c>
    </row>
    <row r="569" spans="8:20" ht="15" customHeight="1" x14ac:dyDescent="0.25">
      <c r="H569" s="37">
        <v>141</v>
      </c>
      <c r="I569" s="41" t="s">
        <v>813</v>
      </c>
      <c r="J569" s="39">
        <v>1.1181890000000001</v>
      </c>
      <c r="K569" s="39">
        <v>2.0765229999999999</v>
      </c>
      <c r="L569" s="39">
        <v>3.0924870000000002</v>
      </c>
      <c r="M569" s="39"/>
      <c r="N569" s="39">
        <v>0.71643103000000008</v>
      </c>
      <c r="O569" s="39">
        <v>1.56218335</v>
      </c>
      <c r="P569" s="39">
        <v>2.7159507200000008</v>
      </c>
      <c r="Q569" s="39"/>
      <c r="R569" s="39">
        <f t="shared" si="24"/>
        <v>-0.40175797000000002</v>
      </c>
      <c r="S569" s="39">
        <f t="shared" si="25"/>
        <v>-0.51433964999999993</v>
      </c>
      <c r="T569" s="39">
        <f t="shared" si="26"/>
        <v>-0.37653627999999939</v>
      </c>
    </row>
    <row r="570" spans="8:20" ht="15" customHeight="1" x14ac:dyDescent="0.25">
      <c r="H570" s="37">
        <v>142</v>
      </c>
      <c r="I570" s="41" t="s">
        <v>812</v>
      </c>
      <c r="J570" s="39">
        <v>0.72966399999999998</v>
      </c>
      <c r="K570" s="39">
        <v>1.39866</v>
      </c>
      <c r="L570" s="39">
        <v>2.0501969999999998</v>
      </c>
      <c r="M570" s="39"/>
      <c r="N570" s="39">
        <v>0.66059747999999996</v>
      </c>
      <c r="O570" s="39">
        <v>1.3153218999999996</v>
      </c>
      <c r="P570" s="39">
        <v>2.0716477299999996</v>
      </c>
      <c r="Q570" s="39"/>
      <c r="R570" s="39">
        <f t="shared" si="24"/>
        <v>-6.906652000000002E-2</v>
      </c>
      <c r="S570" s="39">
        <f t="shared" si="25"/>
        <v>-8.3338100000000415E-2</v>
      </c>
      <c r="T570" s="39">
        <f t="shared" si="26"/>
        <v>2.1450729999999751E-2</v>
      </c>
    </row>
    <row r="571" spans="8:20" ht="15" customHeight="1" x14ac:dyDescent="0.25">
      <c r="H571" s="37">
        <v>143</v>
      </c>
      <c r="I571" s="41" t="s">
        <v>811</v>
      </c>
      <c r="J571" s="39">
        <v>0.233296</v>
      </c>
      <c r="K571" s="39">
        <v>0.48116799999999998</v>
      </c>
      <c r="L571" s="39">
        <v>0.74334</v>
      </c>
      <c r="M571" s="39"/>
      <c r="N571" s="39">
        <v>0.19422280999999997</v>
      </c>
      <c r="O571" s="39">
        <v>0.38453653999999998</v>
      </c>
      <c r="P571" s="39">
        <v>0.66930725999999996</v>
      </c>
      <c r="Q571" s="39"/>
      <c r="R571" s="39">
        <f t="shared" si="24"/>
        <v>-3.9073190000000035E-2</v>
      </c>
      <c r="S571" s="39">
        <f t="shared" si="25"/>
        <v>-9.6631460000000002E-2</v>
      </c>
      <c r="T571" s="39">
        <f t="shared" si="26"/>
        <v>-7.4032740000000041E-2</v>
      </c>
    </row>
    <row r="572" spans="8:20" ht="15" customHeight="1" x14ac:dyDescent="0.25">
      <c r="H572" s="37">
        <v>144</v>
      </c>
      <c r="I572" s="41" t="s">
        <v>810</v>
      </c>
      <c r="J572" s="39">
        <v>0.50963999999999998</v>
      </c>
      <c r="K572" s="39">
        <v>1.002213</v>
      </c>
      <c r="L572" s="39">
        <v>1.463919</v>
      </c>
      <c r="M572" s="39"/>
      <c r="N572" s="39">
        <v>0.40729414000000003</v>
      </c>
      <c r="O572" s="39">
        <v>0.86891111999999993</v>
      </c>
      <c r="P572" s="39">
        <v>1.4257723499999997</v>
      </c>
      <c r="Q572" s="39"/>
      <c r="R572" s="39">
        <f t="shared" si="24"/>
        <v>-0.10234585999999996</v>
      </c>
      <c r="S572" s="39">
        <f t="shared" si="25"/>
        <v>-0.13330188000000009</v>
      </c>
      <c r="T572" s="39">
        <f t="shared" si="26"/>
        <v>-3.8146650000000282E-2</v>
      </c>
    </row>
    <row r="573" spans="8:20" ht="15" customHeight="1" x14ac:dyDescent="0.25">
      <c r="H573" s="37">
        <v>145</v>
      </c>
      <c r="I573" s="41" t="s">
        <v>809</v>
      </c>
      <c r="J573" s="39">
        <v>0.56857899999999995</v>
      </c>
      <c r="K573" s="39">
        <v>1.2139009999999999</v>
      </c>
      <c r="L573" s="39">
        <v>1.914987</v>
      </c>
      <c r="M573" s="39"/>
      <c r="N573" s="39">
        <v>0.49424296000000001</v>
      </c>
      <c r="O573" s="39">
        <v>1.0728779800000001</v>
      </c>
      <c r="P573" s="39">
        <v>1.7902426500000004</v>
      </c>
      <c r="Q573" s="39"/>
      <c r="R573" s="39">
        <f t="shared" si="24"/>
        <v>-7.4336039999999937E-2</v>
      </c>
      <c r="S573" s="39">
        <f t="shared" si="25"/>
        <v>-0.14102301999999978</v>
      </c>
      <c r="T573" s="39">
        <f t="shared" si="26"/>
        <v>-0.12474434999999962</v>
      </c>
    </row>
    <row r="574" spans="8:20" ht="15" customHeight="1" x14ac:dyDescent="0.25">
      <c r="H574" s="37">
        <v>146</v>
      </c>
      <c r="I574" s="41" t="s">
        <v>808</v>
      </c>
      <c r="J574" s="39">
        <v>0.73703799999999997</v>
      </c>
      <c r="K574" s="39">
        <v>1.4948090000000001</v>
      </c>
      <c r="L574" s="39">
        <v>2.3448609999999999</v>
      </c>
      <c r="M574" s="39"/>
      <c r="N574" s="39">
        <v>0.58175143000000007</v>
      </c>
      <c r="O574" s="39">
        <v>1.18601595</v>
      </c>
      <c r="P574" s="39">
        <v>2.0721807799999996</v>
      </c>
      <c r="Q574" s="39"/>
      <c r="R574" s="39">
        <f t="shared" si="24"/>
        <v>-0.1552865699999999</v>
      </c>
      <c r="S574" s="39">
        <f t="shared" si="25"/>
        <v>-0.30879305000000001</v>
      </c>
      <c r="T574" s="39">
        <f t="shared" si="26"/>
        <v>-0.27268022000000025</v>
      </c>
    </row>
    <row r="575" spans="8:20" ht="15" customHeight="1" x14ac:dyDescent="0.25">
      <c r="H575" s="37">
        <v>147</v>
      </c>
      <c r="I575" s="41" t="s">
        <v>807</v>
      </c>
      <c r="J575" s="39">
        <v>0.38598199999999999</v>
      </c>
      <c r="K575" s="39">
        <v>0.91727300000000001</v>
      </c>
      <c r="L575" s="39">
        <v>1.412399</v>
      </c>
      <c r="M575" s="39"/>
      <c r="N575" s="39">
        <v>0.36902390999999996</v>
      </c>
      <c r="O575" s="39">
        <v>0.76918091</v>
      </c>
      <c r="P575" s="39">
        <v>1.3865376899999997</v>
      </c>
      <c r="Q575" s="39"/>
      <c r="R575" s="39">
        <f t="shared" si="24"/>
        <v>-1.6958090000000037E-2</v>
      </c>
      <c r="S575" s="39">
        <f t="shared" si="25"/>
        <v>-0.14809209000000001</v>
      </c>
      <c r="T575" s="39">
        <f t="shared" si="26"/>
        <v>-2.5861310000000248E-2</v>
      </c>
    </row>
    <row r="576" spans="8:20" ht="15" customHeight="1" x14ac:dyDescent="0.25">
      <c r="H576" s="37">
        <v>148</v>
      </c>
      <c r="I576" s="41" t="s">
        <v>806</v>
      </c>
      <c r="J576" s="39">
        <v>0.29766999999999999</v>
      </c>
      <c r="K576" s="39">
        <v>0.657358</v>
      </c>
      <c r="L576" s="39">
        <v>1.0395570000000001</v>
      </c>
      <c r="M576" s="39"/>
      <c r="N576" s="39">
        <v>0.21838209000000003</v>
      </c>
      <c r="O576" s="39">
        <v>0.45875497999999992</v>
      </c>
      <c r="P576" s="39">
        <v>0.86188310000000012</v>
      </c>
      <c r="Q576" s="39"/>
      <c r="R576" s="39">
        <f t="shared" si="24"/>
        <v>-7.9287909999999961E-2</v>
      </c>
      <c r="S576" s="39">
        <f t="shared" si="25"/>
        <v>-0.19860302000000007</v>
      </c>
      <c r="T576" s="39">
        <f t="shared" si="26"/>
        <v>-0.17767389999999994</v>
      </c>
    </row>
    <row r="577" spans="8:20" ht="15" customHeight="1" x14ac:dyDescent="0.25">
      <c r="H577" s="37">
        <v>149</v>
      </c>
      <c r="I577" s="41" t="s">
        <v>805</v>
      </c>
      <c r="J577" s="39">
        <v>0.41702800000000001</v>
      </c>
      <c r="K577" s="39">
        <v>0.82740899999999995</v>
      </c>
      <c r="L577" s="39">
        <v>1.295703</v>
      </c>
      <c r="M577" s="39"/>
      <c r="N577" s="39">
        <v>0.37006697</v>
      </c>
      <c r="O577" s="39">
        <v>0.73244280000000006</v>
      </c>
      <c r="P577" s="39">
        <v>1.2197168199999997</v>
      </c>
      <c r="Q577" s="39"/>
      <c r="R577" s="39">
        <f t="shared" si="24"/>
        <v>-4.6961030000000015E-2</v>
      </c>
      <c r="S577" s="39">
        <f t="shared" si="25"/>
        <v>-9.496619999999989E-2</v>
      </c>
      <c r="T577" s="39">
        <f t="shared" si="26"/>
        <v>-7.5986180000000347E-2</v>
      </c>
    </row>
    <row r="578" spans="8:20" ht="15" customHeight="1" x14ac:dyDescent="0.25">
      <c r="H578" s="37">
        <v>150</v>
      </c>
      <c r="I578" s="41" t="s">
        <v>804</v>
      </c>
      <c r="J578" s="39">
        <v>0.49198700000000001</v>
      </c>
      <c r="K578" s="39">
        <v>0.987182</v>
      </c>
      <c r="L578" s="39">
        <v>1.471317</v>
      </c>
      <c r="M578" s="39"/>
      <c r="N578" s="39">
        <v>0.39864296000000005</v>
      </c>
      <c r="O578" s="39">
        <v>0.80173560999999982</v>
      </c>
      <c r="P578" s="39">
        <v>1.2681436500000003</v>
      </c>
      <c r="Q578" s="39"/>
      <c r="R578" s="39">
        <f t="shared" si="24"/>
        <v>-9.3344039999999961E-2</v>
      </c>
      <c r="S578" s="39">
        <f t="shared" si="25"/>
        <v>-0.18544639000000018</v>
      </c>
      <c r="T578" s="39">
        <f t="shared" si="26"/>
        <v>-0.2031733499999997</v>
      </c>
    </row>
    <row r="579" spans="8:20" ht="15" customHeight="1" x14ac:dyDescent="0.25">
      <c r="H579" s="37">
        <v>151</v>
      </c>
      <c r="I579" s="41" t="s">
        <v>803</v>
      </c>
      <c r="J579" s="39">
        <v>0.56510899999999997</v>
      </c>
      <c r="K579" s="39">
        <v>1.0621830000000001</v>
      </c>
      <c r="L579" s="39">
        <v>1.6160650000000001</v>
      </c>
      <c r="M579" s="39"/>
      <c r="N579" s="39">
        <v>0.44209928999999998</v>
      </c>
      <c r="O579" s="39">
        <v>0.9188416399999999</v>
      </c>
      <c r="P579" s="39">
        <v>1.5354128100000008</v>
      </c>
      <c r="Q579" s="39"/>
      <c r="R579" s="39">
        <f t="shared" si="24"/>
        <v>-0.12300970999999999</v>
      </c>
      <c r="S579" s="39">
        <f t="shared" si="25"/>
        <v>-0.1433413600000002</v>
      </c>
      <c r="T579" s="39">
        <f t="shared" si="26"/>
        <v>-8.0652189999999235E-2</v>
      </c>
    </row>
    <row r="580" spans="8:20" ht="15" customHeight="1" x14ac:dyDescent="0.25">
      <c r="H580" s="37">
        <v>152</v>
      </c>
      <c r="I580" s="41" t="s">
        <v>802</v>
      </c>
      <c r="J580" s="39">
        <v>0.48367900000000003</v>
      </c>
      <c r="K580" s="39">
        <v>1.0674980000000001</v>
      </c>
      <c r="L580" s="39">
        <v>1.6092519999999999</v>
      </c>
      <c r="M580" s="39"/>
      <c r="N580" s="39">
        <v>0.52288566999999997</v>
      </c>
      <c r="O580" s="39">
        <v>1.06315794</v>
      </c>
      <c r="P580" s="39">
        <v>1.6294810200000001</v>
      </c>
      <c r="Q580" s="39"/>
      <c r="R580" s="39">
        <f t="shared" si="24"/>
        <v>3.9206669999999944E-2</v>
      </c>
      <c r="S580" s="39">
        <f t="shared" si="25"/>
        <v>-4.34006000000009E-3</v>
      </c>
      <c r="T580" s="39">
        <f t="shared" si="26"/>
        <v>2.0229020000000153E-2</v>
      </c>
    </row>
    <row r="581" spans="8:20" ht="15" customHeight="1" x14ac:dyDescent="0.25">
      <c r="H581" s="37">
        <v>154</v>
      </c>
      <c r="I581" s="41" t="s">
        <v>801</v>
      </c>
      <c r="J581" s="39">
        <v>0.53419099999999997</v>
      </c>
      <c r="K581" s="39">
        <v>1.085099</v>
      </c>
      <c r="L581" s="39">
        <v>1.6776230000000001</v>
      </c>
      <c r="M581" s="39"/>
      <c r="N581" s="39">
        <v>0.39849613999999994</v>
      </c>
      <c r="O581" s="39">
        <v>0.83716063000000007</v>
      </c>
      <c r="P581" s="39">
        <v>1.3628417100000001</v>
      </c>
      <c r="Q581" s="39"/>
      <c r="R581" s="39">
        <f t="shared" si="24"/>
        <v>-0.13569486000000003</v>
      </c>
      <c r="S581" s="39">
        <f t="shared" si="25"/>
        <v>-0.24793836999999996</v>
      </c>
      <c r="T581" s="39">
        <f t="shared" si="26"/>
        <v>-0.31478128999999999</v>
      </c>
    </row>
    <row r="582" spans="8:20" ht="15" customHeight="1" x14ac:dyDescent="0.25">
      <c r="H582" s="37">
        <v>155</v>
      </c>
      <c r="I582" s="41" t="s">
        <v>800</v>
      </c>
      <c r="J582" s="39">
        <v>0.24195700000000001</v>
      </c>
      <c r="K582" s="39">
        <v>0.481263</v>
      </c>
      <c r="L582" s="39">
        <v>0.67135400000000001</v>
      </c>
      <c r="M582" s="39"/>
      <c r="N582" s="39">
        <v>0.17994298999999997</v>
      </c>
      <c r="O582" s="39">
        <v>0.38437144000000006</v>
      </c>
      <c r="P582" s="39">
        <v>0.65490424999999997</v>
      </c>
      <c r="Q582" s="39"/>
      <c r="R582" s="39">
        <f t="shared" si="24"/>
        <v>-6.2014010000000036E-2</v>
      </c>
      <c r="S582" s="39">
        <f t="shared" si="25"/>
        <v>-9.6891559999999932E-2</v>
      </c>
      <c r="T582" s="39">
        <f t="shared" si="26"/>
        <v>-1.6449750000000041E-2</v>
      </c>
    </row>
    <row r="583" spans="8:20" ht="15" customHeight="1" x14ac:dyDescent="0.25">
      <c r="H583" s="37">
        <v>156</v>
      </c>
      <c r="I583" s="41" t="s">
        <v>799</v>
      </c>
      <c r="J583" s="39">
        <v>0.39368900000000001</v>
      </c>
      <c r="K583" s="39">
        <v>0.767127</v>
      </c>
      <c r="L583" s="39">
        <v>1.144461</v>
      </c>
      <c r="M583" s="39"/>
      <c r="N583" s="39">
        <v>0.24496217000000001</v>
      </c>
      <c r="O583" s="39">
        <v>0.56015487999999991</v>
      </c>
      <c r="P583" s="39">
        <v>0.98813690999999992</v>
      </c>
      <c r="Q583" s="39"/>
      <c r="R583" s="39">
        <f t="shared" si="24"/>
        <v>-0.14872683</v>
      </c>
      <c r="S583" s="39">
        <f t="shared" si="25"/>
        <v>-0.20697212000000009</v>
      </c>
      <c r="T583" s="39">
        <f t="shared" si="26"/>
        <v>-0.15632409000000003</v>
      </c>
    </row>
    <row r="584" spans="8:20" ht="15" customHeight="1" x14ac:dyDescent="0.25">
      <c r="H584" s="37">
        <v>157</v>
      </c>
      <c r="I584" s="41" t="s">
        <v>798</v>
      </c>
      <c r="J584" s="39">
        <v>0.23122400000000001</v>
      </c>
      <c r="K584" s="39">
        <v>0.41322199999999998</v>
      </c>
      <c r="L584" s="39">
        <v>0.63518399999999997</v>
      </c>
      <c r="M584" s="39"/>
      <c r="N584" s="39">
        <v>0.13652353</v>
      </c>
      <c r="O584" s="39">
        <v>0.26717927999999991</v>
      </c>
      <c r="P584" s="39">
        <v>0.46520226999999992</v>
      </c>
      <c r="Q584" s="39"/>
      <c r="R584" s="39">
        <f t="shared" ref="R584:R646" si="27">+N584-J584</f>
        <v>-9.4700470000000009E-2</v>
      </c>
      <c r="S584" s="39">
        <f t="shared" ref="S584:S646" si="28">+O584-K584</f>
        <v>-0.14604272000000007</v>
      </c>
      <c r="T584" s="39">
        <f t="shared" ref="T584:T646" si="29">+P584-L584</f>
        <v>-0.16998173000000005</v>
      </c>
    </row>
    <row r="585" spans="8:20" ht="15" customHeight="1" x14ac:dyDescent="0.25">
      <c r="H585" s="37">
        <v>158</v>
      </c>
      <c r="I585" s="41" t="s">
        <v>797</v>
      </c>
      <c r="J585" s="39">
        <v>0.45512900000000001</v>
      </c>
      <c r="K585" s="39">
        <v>0.92315000000000003</v>
      </c>
      <c r="L585" s="39">
        <v>1.392566</v>
      </c>
      <c r="M585" s="39"/>
      <c r="N585" s="39">
        <v>0.35958592</v>
      </c>
      <c r="O585" s="39">
        <v>0.69854281999999979</v>
      </c>
      <c r="P585" s="39">
        <v>1.1631960699999999</v>
      </c>
      <c r="Q585" s="39"/>
      <c r="R585" s="39">
        <f t="shared" si="27"/>
        <v>-9.5543080000000002E-2</v>
      </c>
      <c r="S585" s="39">
        <f t="shared" si="28"/>
        <v>-0.22460718000000024</v>
      </c>
      <c r="T585" s="39">
        <f t="shared" si="29"/>
        <v>-0.22936993000000006</v>
      </c>
    </row>
    <row r="586" spans="8:20" ht="15" customHeight="1" x14ac:dyDescent="0.25">
      <c r="H586" s="37">
        <v>159</v>
      </c>
      <c r="I586" s="41" t="s">
        <v>796</v>
      </c>
      <c r="J586" s="39">
        <v>0.22142100000000001</v>
      </c>
      <c r="K586" s="39">
        <v>0.42006100000000002</v>
      </c>
      <c r="L586" s="39">
        <v>0.63891100000000001</v>
      </c>
      <c r="M586" s="39"/>
      <c r="N586" s="39">
        <v>0.18019362000000003</v>
      </c>
      <c r="O586" s="39">
        <v>0.34323566</v>
      </c>
      <c r="P586" s="39">
        <v>0.57817408999999986</v>
      </c>
      <c r="Q586" s="39"/>
      <c r="R586" s="39">
        <f t="shared" si="27"/>
        <v>-4.122737999999998E-2</v>
      </c>
      <c r="S586" s="39">
        <f t="shared" si="28"/>
        <v>-7.682534000000002E-2</v>
      </c>
      <c r="T586" s="39">
        <f t="shared" si="29"/>
        <v>-6.0736910000000144E-2</v>
      </c>
    </row>
    <row r="587" spans="8:20" ht="15" customHeight="1" x14ac:dyDescent="0.25">
      <c r="H587" s="37">
        <v>160</v>
      </c>
      <c r="I587" s="41" t="s">
        <v>795</v>
      </c>
      <c r="J587" s="39">
        <v>0.18040600000000001</v>
      </c>
      <c r="K587" s="39">
        <v>0.41663099999999997</v>
      </c>
      <c r="L587" s="39">
        <v>0.65093699999999999</v>
      </c>
      <c r="M587" s="39"/>
      <c r="N587" s="39">
        <v>0.14509584000000003</v>
      </c>
      <c r="O587" s="39">
        <v>0.33542622</v>
      </c>
      <c r="P587" s="39">
        <v>0.55643435999999991</v>
      </c>
      <c r="Q587" s="39"/>
      <c r="R587" s="39">
        <f t="shared" si="27"/>
        <v>-3.5310159999999979E-2</v>
      </c>
      <c r="S587" s="39">
        <f t="shared" si="28"/>
        <v>-8.1204779999999976E-2</v>
      </c>
      <c r="T587" s="39">
        <f t="shared" si="29"/>
        <v>-9.4502640000000082E-2</v>
      </c>
    </row>
    <row r="588" spans="8:20" ht="15" customHeight="1" x14ac:dyDescent="0.25">
      <c r="H588" s="37">
        <v>161</v>
      </c>
      <c r="I588" s="41" t="s">
        <v>794</v>
      </c>
      <c r="J588" s="39">
        <v>0.21640599999999999</v>
      </c>
      <c r="K588" s="39">
        <v>0.44512499999999999</v>
      </c>
      <c r="L588" s="39">
        <v>0.70652400000000004</v>
      </c>
      <c r="M588" s="39"/>
      <c r="N588" s="39">
        <v>0.17149524999999996</v>
      </c>
      <c r="O588" s="39">
        <v>0.35910871000000016</v>
      </c>
      <c r="P588" s="39">
        <v>0.59038391000000001</v>
      </c>
      <c r="Q588" s="39"/>
      <c r="R588" s="39">
        <f t="shared" si="27"/>
        <v>-4.4910750000000027E-2</v>
      </c>
      <c r="S588" s="39">
        <f t="shared" si="28"/>
        <v>-8.6016289999999829E-2</v>
      </c>
      <c r="T588" s="39">
        <f t="shared" si="29"/>
        <v>-0.11614009000000003</v>
      </c>
    </row>
    <row r="589" spans="8:20" ht="15" customHeight="1" x14ac:dyDescent="0.25">
      <c r="H589" s="37">
        <v>162</v>
      </c>
      <c r="I589" s="41" t="s">
        <v>793</v>
      </c>
      <c r="J589" s="39">
        <v>0.26217699999999999</v>
      </c>
      <c r="K589" s="39">
        <v>0.60645800000000005</v>
      </c>
      <c r="L589" s="39">
        <v>0.88067600000000001</v>
      </c>
      <c r="M589" s="39"/>
      <c r="N589" s="39">
        <v>0.24053855999999996</v>
      </c>
      <c r="O589" s="39">
        <v>0.57772720000000011</v>
      </c>
      <c r="P589" s="39">
        <v>0.87150918999999982</v>
      </c>
      <c r="Q589" s="39"/>
      <c r="R589" s="39">
        <f t="shared" si="27"/>
        <v>-2.1638440000000037E-2</v>
      </c>
      <c r="S589" s="39">
        <f t="shared" si="28"/>
        <v>-2.8730799999999945E-2</v>
      </c>
      <c r="T589" s="39">
        <f t="shared" si="29"/>
        <v>-9.1668100000001917E-3</v>
      </c>
    </row>
    <row r="590" spans="8:20" ht="15" customHeight="1" x14ac:dyDescent="0.25">
      <c r="H590" s="37">
        <v>163</v>
      </c>
      <c r="I590" s="41" t="s">
        <v>792</v>
      </c>
      <c r="J590" s="39">
        <v>0.205318</v>
      </c>
      <c r="K590" s="39">
        <v>0.41067599999999999</v>
      </c>
      <c r="L590" s="39">
        <v>0.59269499999999997</v>
      </c>
      <c r="M590" s="39"/>
      <c r="N590" s="39">
        <v>0.12632262999999996</v>
      </c>
      <c r="O590" s="39">
        <v>0.27167279999999999</v>
      </c>
      <c r="P590" s="39">
        <v>0.43218525000000002</v>
      </c>
      <c r="Q590" s="39"/>
      <c r="R590" s="39">
        <f t="shared" si="27"/>
        <v>-7.8995370000000037E-2</v>
      </c>
      <c r="S590" s="39">
        <f t="shared" si="28"/>
        <v>-0.13900319999999999</v>
      </c>
      <c r="T590" s="39">
        <f t="shared" si="29"/>
        <v>-0.16050974999999995</v>
      </c>
    </row>
    <row r="591" spans="8:20" ht="15" customHeight="1" x14ac:dyDescent="0.25">
      <c r="H591" s="37">
        <v>164</v>
      </c>
      <c r="I591" s="41" t="s">
        <v>791</v>
      </c>
      <c r="J591" s="39">
        <v>0.23952300000000001</v>
      </c>
      <c r="K591" s="39">
        <v>0.54815700000000001</v>
      </c>
      <c r="L591" s="39">
        <v>0.77901399999999998</v>
      </c>
      <c r="M591" s="39"/>
      <c r="N591" s="39">
        <v>0.15296509</v>
      </c>
      <c r="O591" s="39">
        <v>0.37287616000000001</v>
      </c>
      <c r="P591" s="39">
        <v>0.64588262000000018</v>
      </c>
      <c r="Q591" s="39"/>
      <c r="R591" s="39">
        <f t="shared" si="27"/>
        <v>-8.6557910000000016E-2</v>
      </c>
      <c r="S591" s="39">
        <f t="shared" si="28"/>
        <v>-0.17528083999999999</v>
      </c>
      <c r="T591" s="39">
        <f t="shared" si="29"/>
        <v>-0.1331313799999998</v>
      </c>
    </row>
    <row r="592" spans="8:20" ht="15" customHeight="1" x14ac:dyDescent="0.25">
      <c r="H592" s="37">
        <v>165</v>
      </c>
      <c r="I592" s="41" t="s">
        <v>790</v>
      </c>
      <c r="J592" s="39">
        <v>0.18426799999999999</v>
      </c>
      <c r="K592" s="39">
        <v>0.38356299999999999</v>
      </c>
      <c r="L592" s="39">
        <v>0.58488600000000002</v>
      </c>
      <c r="M592" s="39"/>
      <c r="N592" s="39">
        <v>0.15286026999999999</v>
      </c>
      <c r="O592" s="39">
        <v>0.25727717</v>
      </c>
      <c r="P592" s="39">
        <v>0.46962524000000011</v>
      </c>
      <c r="Q592" s="39"/>
      <c r="R592" s="39">
        <f t="shared" si="27"/>
        <v>-3.1407729999999995E-2</v>
      </c>
      <c r="S592" s="39">
        <f t="shared" si="28"/>
        <v>-0.12628582999999999</v>
      </c>
      <c r="T592" s="39">
        <f t="shared" si="29"/>
        <v>-0.11526075999999991</v>
      </c>
    </row>
    <row r="593" spans="8:20" ht="15" customHeight="1" x14ac:dyDescent="0.25">
      <c r="H593" s="37">
        <v>166</v>
      </c>
      <c r="I593" s="41" t="s">
        <v>789</v>
      </c>
      <c r="J593" s="39">
        <v>0.14330399999999999</v>
      </c>
      <c r="K593" s="39">
        <v>0.29286699999999999</v>
      </c>
      <c r="L593" s="39">
        <v>0.49119000000000002</v>
      </c>
      <c r="M593" s="39"/>
      <c r="N593" s="39">
        <v>0.12028587999999997</v>
      </c>
      <c r="O593" s="39">
        <v>0.25543561999999997</v>
      </c>
      <c r="P593" s="39">
        <v>0.45224330000000001</v>
      </c>
      <c r="Q593" s="39"/>
      <c r="R593" s="39">
        <f t="shared" si="27"/>
        <v>-2.3018120000000017E-2</v>
      </c>
      <c r="S593" s="39">
        <f t="shared" si="28"/>
        <v>-3.7431380000000014E-2</v>
      </c>
      <c r="T593" s="39">
        <f t="shared" si="29"/>
        <v>-3.8946700000000001E-2</v>
      </c>
    </row>
    <row r="594" spans="8:20" ht="15" customHeight="1" x14ac:dyDescent="0.25">
      <c r="H594" s="37">
        <v>167</v>
      </c>
      <c r="I594" s="41" t="s">
        <v>788</v>
      </c>
      <c r="J594" s="39">
        <v>8.4925E-2</v>
      </c>
      <c r="K594" s="39">
        <v>0.181007</v>
      </c>
      <c r="L594" s="39">
        <v>0.248668</v>
      </c>
      <c r="M594" s="39"/>
      <c r="N594" s="39">
        <v>4.788676E-2</v>
      </c>
      <c r="O594" s="39">
        <v>0.10061781</v>
      </c>
      <c r="P594" s="39">
        <v>0.17363126000000001</v>
      </c>
      <c r="Q594" s="39"/>
      <c r="R594" s="39">
        <f t="shared" si="27"/>
        <v>-3.703824E-2</v>
      </c>
      <c r="S594" s="39">
        <f t="shared" si="28"/>
        <v>-8.0389189999999999E-2</v>
      </c>
      <c r="T594" s="39">
        <f t="shared" si="29"/>
        <v>-7.5036739999999991E-2</v>
      </c>
    </row>
    <row r="595" spans="8:20" ht="15" customHeight="1" x14ac:dyDescent="0.25">
      <c r="H595" s="37">
        <v>168</v>
      </c>
      <c r="I595" s="41" t="s">
        <v>787</v>
      </c>
      <c r="J595" s="39">
        <v>0.30296400000000001</v>
      </c>
      <c r="K595" s="39">
        <v>0.56594299999999997</v>
      </c>
      <c r="L595" s="39">
        <v>0.83736200000000005</v>
      </c>
      <c r="M595" s="39"/>
      <c r="N595" s="39">
        <v>0.31494207000000002</v>
      </c>
      <c r="O595" s="39">
        <v>0.57625043000000009</v>
      </c>
      <c r="P595" s="39">
        <v>0.96919244999999998</v>
      </c>
      <c r="Q595" s="39"/>
      <c r="R595" s="39">
        <f t="shared" si="27"/>
        <v>1.1978070000000007E-2</v>
      </c>
      <c r="S595" s="39">
        <f t="shared" si="28"/>
        <v>1.0307430000000117E-2</v>
      </c>
      <c r="T595" s="39">
        <f t="shared" si="29"/>
        <v>0.13183044999999993</v>
      </c>
    </row>
    <row r="596" spans="8:20" ht="15" customHeight="1" x14ac:dyDescent="0.25">
      <c r="H596" s="37">
        <v>169</v>
      </c>
      <c r="I596" s="41" t="s">
        <v>786</v>
      </c>
      <c r="J596" s="39">
        <v>0.22425300000000001</v>
      </c>
      <c r="K596" s="39">
        <v>0.43633100000000002</v>
      </c>
      <c r="L596" s="39">
        <v>0.63541999999999998</v>
      </c>
      <c r="M596" s="39"/>
      <c r="N596" s="39">
        <v>0.12017512</v>
      </c>
      <c r="O596" s="39">
        <v>0.28304628000000004</v>
      </c>
      <c r="P596" s="39">
        <v>0.49866266000000004</v>
      </c>
      <c r="Q596" s="39"/>
      <c r="R596" s="39">
        <f t="shared" si="27"/>
        <v>-0.10407788000000001</v>
      </c>
      <c r="S596" s="39">
        <f t="shared" si="28"/>
        <v>-0.15328471999999999</v>
      </c>
      <c r="T596" s="39">
        <f t="shared" si="29"/>
        <v>-0.13675733999999995</v>
      </c>
    </row>
    <row r="597" spans="8:20" ht="15" customHeight="1" x14ac:dyDescent="0.25">
      <c r="H597" s="37">
        <v>170</v>
      </c>
      <c r="I597" s="41" t="s">
        <v>785</v>
      </c>
      <c r="J597" s="39">
        <v>0.233596</v>
      </c>
      <c r="K597" s="39">
        <v>0.468752</v>
      </c>
      <c r="L597" s="39">
        <v>0.70942700000000003</v>
      </c>
      <c r="M597" s="39"/>
      <c r="N597" s="39">
        <v>0.18292352000000001</v>
      </c>
      <c r="O597" s="39">
        <v>0.40973802999999998</v>
      </c>
      <c r="P597" s="39">
        <v>0.67598568999999997</v>
      </c>
      <c r="Q597" s="39"/>
      <c r="R597" s="39">
        <f t="shared" si="27"/>
        <v>-5.0672479999999992E-2</v>
      </c>
      <c r="S597" s="39">
        <f t="shared" si="28"/>
        <v>-5.9013970000000027E-2</v>
      </c>
      <c r="T597" s="39">
        <f t="shared" si="29"/>
        <v>-3.3441310000000057E-2</v>
      </c>
    </row>
    <row r="598" spans="8:20" ht="15" customHeight="1" x14ac:dyDescent="0.25">
      <c r="H598" s="37">
        <v>171</v>
      </c>
      <c r="I598" s="41" t="s">
        <v>784</v>
      </c>
      <c r="J598" s="39">
        <v>0.24803600000000001</v>
      </c>
      <c r="K598" s="39">
        <v>0.49631900000000001</v>
      </c>
      <c r="L598" s="39">
        <v>0.77169500000000002</v>
      </c>
      <c r="M598" s="39"/>
      <c r="N598" s="39">
        <v>0.19243026999999999</v>
      </c>
      <c r="O598" s="39">
        <v>0.38639683000000002</v>
      </c>
      <c r="P598" s="39">
        <v>0.68015588999999999</v>
      </c>
      <c r="Q598" s="39"/>
      <c r="R598" s="39">
        <f t="shared" si="27"/>
        <v>-5.560573000000002E-2</v>
      </c>
      <c r="S598" s="39">
        <f t="shared" si="28"/>
        <v>-0.10992216999999999</v>
      </c>
      <c r="T598" s="39">
        <f t="shared" si="29"/>
        <v>-9.1539110000000035E-2</v>
      </c>
    </row>
    <row r="599" spans="8:20" ht="15" customHeight="1" x14ac:dyDescent="0.25">
      <c r="H599" s="37">
        <v>172</v>
      </c>
      <c r="I599" s="41" t="s">
        <v>783</v>
      </c>
      <c r="J599" s="39">
        <v>0.27705400000000002</v>
      </c>
      <c r="K599" s="39">
        <v>0.58034300000000005</v>
      </c>
      <c r="L599" s="39">
        <v>0.90371699999999999</v>
      </c>
      <c r="M599" s="39"/>
      <c r="N599" s="39">
        <v>0.22451546</v>
      </c>
      <c r="O599" s="39">
        <v>0.50207468999999993</v>
      </c>
      <c r="P599" s="39">
        <v>0.81179664000000029</v>
      </c>
      <c r="Q599" s="39"/>
      <c r="R599" s="39">
        <f t="shared" si="27"/>
        <v>-5.2538540000000022E-2</v>
      </c>
      <c r="S599" s="39">
        <f t="shared" si="28"/>
        <v>-7.8268310000000119E-2</v>
      </c>
      <c r="T599" s="39">
        <f t="shared" si="29"/>
        <v>-9.1920359999999701E-2</v>
      </c>
    </row>
    <row r="600" spans="8:20" ht="15" customHeight="1" x14ac:dyDescent="0.25">
      <c r="H600" s="37">
        <v>180</v>
      </c>
      <c r="I600" s="41" t="s">
        <v>782</v>
      </c>
      <c r="J600" s="39">
        <v>1.105181</v>
      </c>
      <c r="K600" s="39">
        <v>3.0183819999999999</v>
      </c>
      <c r="L600" s="39">
        <v>6.1668960000000004</v>
      </c>
      <c r="M600" s="39"/>
      <c r="N600" s="39">
        <v>0.68124743999999993</v>
      </c>
      <c r="O600" s="39">
        <v>1.7867666700000002</v>
      </c>
      <c r="P600" s="39">
        <v>3.3095527600000003</v>
      </c>
      <c r="Q600" s="39"/>
      <c r="R600" s="39">
        <f t="shared" si="27"/>
        <v>-0.42393356000000004</v>
      </c>
      <c r="S600" s="39">
        <f t="shared" si="28"/>
        <v>-1.2316153299999997</v>
      </c>
      <c r="T600" s="39">
        <f t="shared" si="29"/>
        <v>-2.8573432400000001</v>
      </c>
    </row>
    <row r="601" spans="8:20" ht="15" customHeight="1" x14ac:dyDescent="0.25">
      <c r="H601" s="37">
        <v>181</v>
      </c>
      <c r="I601" s="41" t="s">
        <v>781</v>
      </c>
      <c r="J601" s="39">
        <v>1.687811</v>
      </c>
      <c r="K601" s="39">
        <v>3.7365849999999998</v>
      </c>
      <c r="L601" s="39">
        <v>7.5634139999999999</v>
      </c>
      <c r="M601" s="39"/>
      <c r="N601" s="39">
        <v>1.397275</v>
      </c>
      <c r="O601" s="39">
        <v>3.2215536199999999</v>
      </c>
      <c r="P601" s="39">
        <v>5.1866784600000022</v>
      </c>
      <c r="Q601" s="39"/>
      <c r="R601" s="39">
        <f t="shared" si="27"/>
        <v>-0.29053599999999991</v>
      </c>
      <c r="S601" s="39">
        <f t="shared" si="28"/>
        <v>-0.51503137999999993</v>
      </c>
      <c r="T601" s="39">
        <f t="shared" si="29"/>
        <v>-2.3767355399999976</v>
      </c>
    </row>
    <row r="602" spans="8:20" ht="15" customHeight="1" x14ac:dyDescent="0.25">
      <c r="H602" s="37">
        <v>182</v>
      </c>
      <c r="I602" s="41" t="s">
        <v>780</v>
      </c>
      <c r="J602" s="39">
        <v>1.043059</v>
      </c>
      <c r="K602" s="39">
        <v>3.4198729999999999</v>
      </c>
      <c r="L602" s="39">
        <v>7.1684210000000004</v>
      </c>
      <c r="M602" s="39"/>
      <c r="N602" s="39">
        <v>1.00803921</v>
      </c>
      <c r="O602" s="39">
        <v>2.5089188600000005</v>
      </c>
      <c r="P602" s="39">
        <v>5.0369938799999998</v>
      </c>
      <c r="Q602" s="39"/>
      <c r="R602" s="39">
        <f t="shared" si="27"/>
        <v>-3.5019789999999995E-2</v>
      </c>
      <c r="S602" s="39">
        <f t="shared" si="28"/>
        <v>-0.91095413999999941</v>
      </c>
      <c r="T602" s="39">
        <f t="shared" si="29"/>
        <v>-2.1314271200000006</v>
      </c>
    </row>
    <row r="603" spans="8:20" ht="15" customHeight="1" x14ac:dyDescent="0.25">
      <c r="H603" s="37">
        <v>300</v>
      </c>
      <c r="I603" s="41" t="s">
        <v>779</v>
      </c>
      <c r="J603" s="39">
        <v>2.1482239999999999</v>
      </c>
      <c r="K603" s="39">
        <v>5.4737460000000002</v>
      </c>
      <c r="L603" s="39">
        <v>11.603726</v>
      </c>
      <c r="M603" s="39"/>
      <c r="N603" s="39">
        <v>1.8387838900000002</v>
      </c>
      <c r="O603" s="39">
        <v>4.5534436600000001</v>
      </c>
      <c r="P603" s="39">
        <v>7.6308141200000019</v>
      </c>
      <c r="Q603" s="39"/>
      <c r="R603" s="39">
        <f t="shared" si="27"/>
        <v>-0.30944010999999971</v>
      </c>
      <c r="S603" s="39">
        <f t="shared" si="28"/>
        <v>-0.92030234000000011</v>
      </c>
      <c r="T603" s="39">
        <f t="shared" si="29"/>
        <v>-3.9729118799999981</v>
      </c>
    </row>
    <row r="604" spans="8:20" ht="15" customHeight="1" x14ac:dyDescent="0.25">
      <c r="H604" s="37">
        <v>312</v>
      </c>
      <c r="I604" s="41" t="s">
        <v>778</v>
      </c>
      <c r="J604" s="39">
        <v>2.029045</v>
      </c>
      <c r="K604" s="39">
        <v>5.7102060000000003</v>
      </c>
      <c r="L604" s="39">
        <v>11.647613</v>
      </c>
      <c r="M604" s="39"/>
      <c r="N604" s="39">
        <v>2.0520057300000003</v>
      </c>
      <c r="O604" s="39">
        <v>4.8488239000000002</v>
      </c>
      <c r="P604" s="39">
        <v>18.97572435</v>
      </c>
      <c r="Q604" s="39"/>
      <c r="R604" s="39">
        <f t="shared" si="27"/>
        <v>2.2960730000000318E-2</v>
      </c>
      <c r="S604" s="39">
        <f t="shared" si="28"/>
        <v>-0.86138210000000015</v>
      </c>
      <c r="T604" s="39">
        <f t="shared" si="29"/>
        <v>7.3281113500000004</v>
      </c>
    </row>
    <row r="605" spans="8:20" ht="15" customHeight="1" x14ac:dyDescent="0.25">
      <c r="H605" s="37">
        <v>315</v>
      </c>
      <c r="I605" s="41" t="s">
        <v>777</v>
      </c>
      <c r="J605" s="39">
        <v>1.7334670000000001</v>
      </c>
      <c r="K605" s="39">
        <v>4.3439410000000001</v>
      </c>
      <c r="L605" s="39">
        <v>10.523643</v>
      </c>
      <c r="M605" s="39"/>
      <c r="N605" s="39">
        <v>1.3268082399999999</v>
      </c>
      <c r="O605" s="39">
        <v>3.0206035099999999</v>
      </c>
      <c r="P605" s="39">
        <v>6.5492609099999983</v>
      </c>
      <c r="Q605" s="39"/>
      <c r="R605" s="39">
        <f t="shared" si="27"/>
        <v>-0.40665876000000023</v>
      </c>
      <c r="S605" s="39">
        <f t="shared" si="28"/>
        <v>-1.3233374900000001</v>
      </c>
      <c r="T605" s="39">
        <f t="shared" si="29"/>
        <v>-3.9743820900000015</v>
      </c>
    </row>
    <row r="606" spans="8:20" ht="15" customHeight="1" x14ac:dyDescent="0.25">
      <c r="H606" s="37">
        <v>316</v>
      </c>
      <c r="I606" s="41" t="s">
        <v>776</v>
      </c>
      <c r="J606" s="39">
        <v>1.7642990000000001</v>
      </c>
      <c r="K606" s="39">
        <v>5.2574379999999996</v>
      </c>
      <c r="L606" s="39">
        <v>11.98222</v>
      </c>
      <c r="M606" s="39"/>
      <c r="N606" s="39">
        <v>1.4816987500000001</v>
      </c>
      <c r="O606" s="39">
        <v>4.2488186799999994</v>
      </c>
      <c r="P606" s="39">
        <v>9.4678134400000005</v>
      </c>
      <c r="Q606" s="39"/>
      <c r="R606" s="39">
        <f t="shared" si="27"/>
        <v>-0.28260025</v>
      </c>
      <c r="S606" s="39">
        <f t="shared" si="28"/>
        <v>-1.0086193200000002</v>
      </c>
      <c r="T606" s="39">
        <f t="shared" si="29"/>
        <v>-2.5144065599999994</v>
      </c>
    </row>
    <row r="607" spans="8:20" ht="15" customHeight="1" x14ac:dyDescent="0.25">
      <c r="H607" s="37">
        <v>317</v>
      </c>
      <c r="I607" s="41" t="s">
        <v>775</v>
      </c>
      <c r="J607" s="39">
        <v>1.1273439999999999</v>
      </c>
      <c r="K607" s="39">
        <v>3.2299259999999999</v>
      </c>
      <c r="L607" s="39">
        <v>7.4693630000000004</v>
      </c>
      <c r="M607" s="39"/>
      <c r="N607" s="39">
        <v>0.74957969000000002</v>
      </c>
      <c r="O607" s="39">
        <v>2.3000548600000004</v>
      </c>
      <c r="P607" s="39">
        <v>4.43605816</v>
      </c>
      <c r="Q607" s="39"/>
      <c r="R607" s="39">
        <f t="shared" si="27"/>
        <v>-0.37776430999999988</v>
      </c>
      <c r="S607" s="39">
        <f t="shared" si="28"/>
        <v>-0.92987113999999949</v>
      </c>
      <c r="T607" s="39">
        <f t="shared" si="29"/>
        <v>-3.0333048400000004</v>
      </c>
    </row>
    <row r="608" spans="8:20" ht="30" customHeight="1" x14ac:dyDescent="0.25">
      <c r="H608" s="37">
        <v>318</v>
      </c>
      <c r="I608" s="41" t="s">
        <v>774</v>
      </c>
      <c r="J608" s="39">
        <v>0.25521899999999997</v>
      </c>
      <c r="K608" s="39">
        <v>0.50269799999999998</v>
      </c>
      <c r="L608" s="39">
        <v>0.76411099999999998</v>
      </c>
      <c r="M608" s="39"/>
      <c r="N608" s="39">
        <v>0.33537183000000004</v>
      </c>
      <c r="O608" s="39">
        <v>0.59368527000000004</v>
      </c>
      <c r="P608" s="39">
        <v>0.8739453800000001</v>
      </c>
      <c r="Q608" s="39"/>
      <c r="R608" s="39">
        <f t="shared" si="27"/>
        <v>8.0152830000000064E-2</v>
      </c>
      <c r="S608" s="39">
        <f t="shared" si="28"/>
        <v>9.0987270000000064E-2</v>
      </c>
      <c r="T608" s="39">
        <f t="shared" si="29"/>
        <v>0.10983438000000012</v>
      </c>
    </row>
    <row r="609" spans="8:20" ht="15" customHeight="1" x14ac:dyDescent="0.25">
      <c r="H609" s="37">
        <v>400</v>
      </c>
      <c r="I609" s="41" t="s">
        <v>773</v>
      </c>
      <c r="J609" s="39">
        <v>1.9534899999999999</v>
      </c>
      <c r="K609" s="39">
        <v>4.5339330000000002</v>
      </c>
      <c r="L609" s="39">
        <v>8.4138190000000002</v>
      </c>
      <c r="M609" s="39"/>
      <c r="N609" s="39">
        <v>1.95868764</v>
      </c>
      <c r="O609" s="39">
        <v>4.4250487500000002</v>
      </c>
      <c r="P609" s="39">
        <v>8.1183052900000003</v>
      </c>
      <c r="Q609" s="39"/>
      <c r="R609" s="39">
        <f t="shared" si="27"/>
        <v>5.1976400000000034E-3</v>
      </c>
      <c r="S609" s="39">
        <f t="shared" si="28"/>
        <v>-0.10888425000000002</v>
      </c>
      <c r="T609" s="39">
        <f t="shared" si="29"/>
        <v>-0.29551370999999982</v>
      </c>
    </row>
    <row r="610" spans="8:20" ht="30" customHeight="1" x14ac:dyDescent="0.25">
      <c r="H610" s="37">
        <v>410</v>
      </c>
      <c r="I610" s="41" t="s">
        <v>772</v>
      </c>
      <c r="J610" s="39">
        <v>3.4246940000000001</v>
      </c>
      <c r="K610" s="39">
        <v>7.4214289999999998</v>
      </c>
      <c r="L610" s="39">
        <v>12.656184</v>
      </c>
      <c r="M610" s="39"/>
      <c r="N610" s="39">
        <v>2.4151565300000004</v>
      </c>
      <c r="O610" s="39">
        <v>6.6286465600000009</v>
      </c>
      <c r="P610" s="39">
        <v>11.69035824</v>
      </c>
      <c r="Q610" s="39"/>
      <c r="R610" s="39">
        <f t="shared" si="27"/>
        <v>-1.0095374699999997</v>
      </c>
      <c r="S610" s="39">
        <f t="shared" si="28"/>
        <v>-0.79278243999999898</v>
      </c>
      <c r="T610" s="39">
        <f t="shared" si="29"/>
        <v>-0.96582575999999953</v>
      </c>
    </row>
    <row r="611" spans="8:20" ht="15" customHeight="1" x14ac:dyDescent="0.25">
      <c r="H611" s="37">
        <v>412</v>
      </c>
      <c r="I611" s="41" t="s">
        <v>771</v>
      </c>
      <c r="J611" s="39">
        <v>2.3192810000000001</v>
      </c>
      <c r="K611" s="39">
        <v>4.9507909999999997</v>
      </c>
      <c r="L611" s="39">
        <v>8.8972979999999993</v>
      </c>
      <c r="M611" s="39"/>
      <c r="N611" s="39">
        <v>1.9388545699999997</v>
      </c>
      <c r="O611" s="39">
        <v>4.4161304799999987</v>
      </c>
      <c r="P611" s="39">
        <v>7.994083429999999</v>
      </c>
      <c r="Q611" s="39"/>
      <c r="R611" s="39">
        <f t="shared" si="27"/>
        <v>-0.38042643000000043</v>
      </c>
      <c r="S611" s="39">
        <f t="shared" si="28"/>
        <v>-0.53466052000000097</v>
      </c>
      <c r="T611" s="39">
        <f t="shared" si="29"/>
        <v>-0.90321457000000027</v>
      </c>
    </row>
    <row r="612" spans="8:20" ht="15" customHeight="1" x14ac:dyDescent="0.25">
      <c r="H612" s="37">
        <v>414</v>
      </c>
      <c r="I612" s="41" t="s">
        <v>770</v>
      </c>
      <c r="J612" s="39">
        <v>2.851718</v>
      </c>
      <c r="K612" s="39">
        <v>6.1036510000000002</v>
      </c>
      <c r="L612" s="39">
        <v>10.674341</v>
      </c>
      <c r="M612" s="39"/>
      <c r="N612" s="39">
        <v>2.4091905899999997</v>
      </c>
      <c r="O612" s="39">
        <v>6.1909454100000003</v>
      </c>
      <c r="P612" s="39">
        <v>10.35794054</v>
      </c>
      <c r="Q612" s="39"/>
      <c r="R612" s="39">
        <f t="shared" si="27"/>
        <v>-0.44252741000000029</v>
      </c>
      <c r="S612" s="39">
        <f t="shared" si="28"/>
        <v>8.7294410000000155E-2</v>
      </c>
      <c r="T612" s="39">
        <f t="shared" si="29"/>
        <v>-0.31640046000000055</v>
      </c>
    </row>
    <row r="613" spans="8:20" ht="30" customHeight="1" x14ac:dyDescent="0.25">
      <c r="H613" s="37">
        <v>415</v>
      </c>
      <c r="I613" s="41" t="s">
        <v>769</v>
      </c>
      <c r="J613" s="39">
        <v>2.1315590000000002</v>
      </c>
      <c r="K613" s="39">
        <v>4.8682429999999997</v>
      </c>
      <c r="L613" s="39">
        <v>9.0481250000000006</v>
      </c>
      <c r="M613" s="39"/>
      <c r="N613" s="39">
        <v>1.7782966600000001</v>
      </c>
      <c r="O613" s="39">
        <v>4.6152213700000013</v>
      </c>
      <c r="P613" s="39">
        <v>8.489288890000001</v>
      </c>
      <c r="Q613" s="39"/>
      <c r="R613" s="39">
        <f t="shared" si="27"/>
        <v>-0.35326234000000012</v>
      </c>
      <c r="S613" s="39">
        <f t="shared" si="28"/>
        <v>-0.25302162999999833</v>
      </c>
      <c r="T613" s="39">
        <f t="shared" si="29"/>
        <v>-0.55883610999999966</v>
      </c>
    </row>
    <row r="614" spans="8:20" ht="15" customHeight="1" x14ac:dyDescent="0.25">
      <c r="H614" s="37">
        <v>416</v>
      </c>
      <c r="I614" s="41" t="s">
        <v>768</v>
      </c>
      <c r="J614" s="39">
        <v>5.027399</v>
      </c>
      <c r="K614" s="39">
        <v>10.950984999999999</v>
      </c>
      <c r="L614" s="39">
        <v>18.217715999999999</v>
      </c>
      <c r="M614" s="39"/>
      <c r="N614" s="39">
        <v>4.5673690200000001</v>
      </c>
      <c r="O614" s="39">
        <v>9.6817293400000004</v>
      </c>
      <c r="P614" s="39">
        <v>15.78231673</v>
      </c>
      <c r="Q614" s="39"/>
      <c r="R614" s="39">
        <f t="shared" si="27"/>
        <v>-0.46002997999999984</v>
      </c>
      <c r="S614" s="39">
        <f t="shared" si="28"/>
        <v>-1.2692556599999989</v>
      </c>
      <c r="T614" s="39">
        <f t="shared" si="29"/>
        <v>-2.4353992699999996</v>
      </c>
    </row>
    <row r="615" spans="8:20" ht="15" customHeight="1" x14ac:dyDescent="0.25">
      <c r="H615" s="37">
        <v>417</v>
      </c>
      <c r="I615" s="41" t="s">
        <v>767</v>
      </c>
      <c r="J615" s="39">
        <v>0.53456400000000004</v>
      </c>
      <c r="K615" s="39">
        <v>1.044829</v>
      </c>
      <c r="L615" s="39">
        <v>1.5860650000000001</v>
      </c>
      <c r="M615" s="39"/>
      <c r="N615" s="39">
        <v>0.51097946999999999</v>
      </c>
      <c r="O615" s="39">
        <v>1.0235409900000001</v>
      </c>
      <c r="P615" s="39">
        <v>1.4798242399999999</v>
      </c>
      <c r="Q615" s="39"/>
      <c r="R615" s="39">
        <f t="shared" si="27"/>
        <v>-2.3584530000000048E-2</v>
      </c>
      <c r="S615" s="39">
        <f t="shared" si="28"/>
        <v>-2.1288009999999913E-2</v>
      </c>
      <c r="T615" s="39">
        <f t="shared" si="29"/>
        <v>-0.10624076000000016</v>
      </c>
    </row>
    <row r="616" spans="8:20" ht="15" customHeight="1" x14ac:dyDescent="0.25">
      <c r="H616" s="37">
        <v>500</v>
      </c>
      <c r="I616" s="41" t="s">
        <v>766</v>
      </c>
      <c r="J616" s="39">
        <v>17.365676000000001</v>
      </c>
      <c r="K616" s="39">
        <v>30.636780999999999</v>
      </c>
      <c r="L616" s="39">
        <v>45.335835000000003</v>
      </c>
      <c r="M616" s="39"/>
      <c r="N616" s="39">
        <v>23.15493111</v>
      </c>
      <c r="O616" s="39">
        <v>36.443537190000001</v>
      </c>
      <c r="P616" s="39">
        <v>53.664515919999999</v>
      </c>
      <c r="Q616" s="39"/>
      <c r="R616" s="39">
        <f t="shared" si="27"/>
        <v>5.7892551099999991</v>
      </c>
      <c r="S616" s="39">
        <f t="shared" si="28"/>
        <v>5.8067561900000015</v>
      </c>
      <c r="T616" s="39">
        <f t="shared" si="29"/>
        <v>8.3286809199999965</v>
      </c>
    </row>
    <row r="617" spans="8:20" ht="30" customHeight="1" x14ac:dyDescent="0.25">
      <c r="H617" s="37">
        <v>510</v>
      </c>
      <c r="I617" s="41" t="s">
        <v>765</v>
      </c>
      <c r="J617" s="39">
        <v>0.73654799999999998</v>
      </c>
      <c r="K617" s="39">
        <v>2.2950330000000001</v>
      </c>
      <c r="L617" s="39">
        <v>5.0687810000000004</v>
      </c>
      <c r="M617" s="39"/>
      <c r="N617" s="39">
        <v>0.79849703999999999</v>
      </c>
      <c r="O617" s="39">
        <v>2.0142055999999999</v>
      </c>
      <c r="P617" s="39">
        <v>3.4565254700000003</v>
      </c>
      <c r="Q617" s="39"/>
      <c r="R617" s="39">
        <f t="shared" si="27"/>
        <v>6.1949040000000011E-2</v>
      </c>
      <c r="S617" s="39">
        <f t="shared" si="28"/>
        <v>-0.28082740000000017</v>
      </c>
      <c r="T617" s="39">
        <f t="shared" si="29"/>
        <v>-1.6122555300000001</v>
      </c>
    </row>
    <row r="618" spans="8:20" ht="30" customHeight="1" x14ac:dyDescent="0.25">
      <c r="H618" s="37">
        <v>511</v>
      </c>
      <c r="I618" s="41" t="s">
        <v>764</v>
      </c>
      <c r="J618" s="39">
        <v>0.84365999999999997</v>
      </c>
      <c r="K618" s="39">
        <v>5.7819010000000004</v>
      </c>
      <c r="L618" s="39">
        <v>8.3869880000000006</v>
      </c>
      <c r="M618" s="39"/>
      <c r="N618" s="39">
        <v>16.238554820000001</v>
      </c>
      <c r="O618" s="39">
        <v>17.463973629999998</v>
      </c>
      <c r="P618" s="39">
        <v>28.90346113</v>
      </c>
      <c r="Q618" s="39"/>
      <c r="R618" s="39">
        <f t="shared" si="27"/>
        <v>15.394894820000001</v>
      </c>
      <c r="S618" s="39">
        <f t="shared" si="28"/>
        <v>11.682072629999997</v>
      </c>
      <c r="T618" s="39">
        <f t="shared" si="29"/>
        <v>20.516473130000001</v>
      </c>
    </row>
    <row r="619" spans="8:20" ht="15" customHeight="1" x14ac:dyDescent="0.25">
      <c r="H619" s="37">
        <v>514</v>
      </c>
      <c r="I619" s="41" t="s">
        <v>763</v>
      </c>
      <c r="J619" s="39">
        <v>0.51297700000000002</v>
      </c>
      <c r="K619" s="39">
        <v>2.214038</v>
      </c>
      <c r="L619" s="39">
        <v>5.9617389999999997</v>
      </c>
      <c r="M619" s="39"/>
      <c r="N619" s="39">
        <v>0.72135636999999986</v>
      </c>
      <c r="O619" s="39">
        <v>2.3741859099999996</v>
      </c>
      <c r="P619" s="39">
        <v>4.364437510000001</v>
      </c>
      <c r="Q619" s="39"/>
      <c r="R619" s="39">
        <f t="shared" si="27"/>
        <v>0.20837936999999984</v>
      </c>
      <c r="S619" s="39">
        <f t="shared" si="28"/>
        <v>0.16014790999999962</v>
      </c>
      <c r="T619" s="39">
        <f t="shared" si="29"/>
        <v>-1.5973014899999987</v>
      </c>
    </row>
    <row r="620" spans="8:20" ht="15" customHeight="1" x14ac:dyDescent="0.25">
      <c r="H620" s="37">
        <v>515</v>
      </c>
      <c r="I620" s="41" t="s">
        <v>762</v>
      </c>
      <c r="J620" s="39">
        <v>1.072973</v>
      </c>
      <c r="K620" s="39">
        <v>2.8312270000000002</v>
      </c>
      <c r="L620" s="39">
        <v>5.6228100000000003</v>
      </c>
      <c r="M620" s="39"/>
      <c r="N620" s="39">
        <v>1.2214286299999999</v>
      </c>
      <c r="O620" s="39">
        <v>2.5032002900000001</v>
      </c>
      <c r="P620" s="39">
        <v>4.2893179200000002</v>
      </c>
      <c r="Q620" s="39"/>
      <c r="R620" s="39">
        <f t="shared" si="27"/>
        <v>0.14845562999999995</v>
      </c>
      <c r="S620" s="39">
        <f t="shared" si="28"/>
        <v>-0.32802671000000005</v>
      </c>
      <c r="T620" s="39">
        <f t="shared" si="29"/>
        <v>-1.3334920800000001</v>
      </c>
    </row>
    <row r="621" spans="8:20" ht="15" customHeight="1" x14ac:dyDescent="0.25">
      <c r="H621" s="37">
        <v>520</v>
      </c>
      <c r="I621" s="41" t="s">
        <v>761</v>
      </c>
      <c r="J621" s="39">
        <v>1.208771</v>
      </c>
      <c r="K621" s="39">
        <v>4.2783990000000003</v>
      </c>
      <c r="L621" s="39">
        <v>9.1695910000000005</v>
      </c>
      <c r="M621" s="39"/>
      <c r="N621" s="39">
        <v>1.3943735800000001</v>
      </c>
      <c r="O621" s="39">
        <v>4.2498216500000003</v>
      </c>
      <c r="P621" s="39">
        <v>8.3113092899999987</v>
      </c>
      <c r="Q621" s="39"/>
      <c r="R621" s="39">
        <f t="shared" si="27"/>
        <v>0.18560258000000007</v>
      </c>
      <c r="S621" s="39">
        <f t="shared" si="28"/>
        <v>-2.8577349999999946E-2</v>
      </c>
      <c r="T621" s="39">
        <f t="shared" si="29"/>
        <v>-0.85828171000000175</v>
      </c>
    </row>
    <row r="622" spans="8:20" ht="30" customHeight="1" x14ac:dyDescent="0.25">
      <c r="H622" s="37">
        <v>521</v>
      </c>
      <c r="I622" s="41" t="s">
        <v>760</v>
      </c>
      <c r="J622" s="39">
        <v>0.42905599999999999</v>
      </c>
      <c r="K622" s="39">
        <v>1.300711</v>
      </c>
      <c r="L622" s="39">
        <v>2.7288459999999999</v>
      </c>
      <c r="M622" s="39"/>
      <c r="N622" s="39">
        <v>0.41779012999999998</v>
      </c>
      <c r="O622" s="39">
        <v>1.0286637200000002</v>
      </c>
      <c r="P622" s="39">
        <v>1.5247741499999996</v>
      </c>
      <c r="Q622" s="39"/>
      <c r="R622" s="39">
        <f t="shared" si="27"/>
        <v>-1.1265870000000011E-2</v>
      </c>
      <c r="S622" s="39">
        <f t="shared" si="28"/>
        <v>-0.27204727999999978</v>
      </c>
      <c r="T622" s="39">
        <f t="shared" si="29"/>
        <v>-1.2040718500000003</v>
      </c>
    </row>
    <row r="623" spans="8:20" ht="15" customHeight="1" x14ac:dyDescent="0.25">
      <c r="H623" s="37">
        <v>522</v>
      </c>
      <c r="I623" s="41" t="s">
        <v>759</v>
      </c>
      <c r="J623" s="39">
        <v>0.47650399999999998</v>
      </c>
      <c r="K623" s="39">
        <v>0.94831900000000002</v>
      </c>
      <c r="L623" s="39">
        <v>1.4496640000000001</v>
      </c>
      <c r="M623" s="39"/>
      <c r="N623" s="39">
        <v>0.35254978000000003</v>
      </c>
      <c r="O623" s="39">
        <v>0.80133679999999996</v>
      </c>
      <c r="P623" s="39">
        <v>1.2817993300000001</v>
      </c>
      <c r="Q623" s="39"/>
      <c r="R623" s="39">
        <f t="shared" si="27"/>
        <v>-0.12395421999999995</v>
      </c>
      <c r="S623" s="39">
        <f t="shared" si="28"/>
        <v>-0.14698220000000006</v>
      </c>
      <c r="T623" s="39">
        <f t="shared" si="29"/>
        <v>-0.16786466999999994</v>
      </c>
    </row>
    <row r="624" spans="8:20" ht="15" customHeight="1" x14ac:dyDescent="0.25">
      <c r="H624" s="37">
        <v>523</v>
      </c>
      <c r="I624" s="41" t="s">
        <v>758</v>
      </c>
      <c r="J624" s="39">
        <v>0.53654000000000002</v>
      </c>
      <c r="K624" s="39">
        <v>1.2913809999999999</v>
      </c>
      <c r="L624" s="39">
        <v>2.0851980000000001</v>
      </c>
      <c r="M624" s="39"/>
      <c r="N624" s="39">
        <v>0.50611037000000003</v>
      </c>
      <c r="O624" s="39">
        <v>1.0311976399999998</v>
      </c>
      <c r="P624" s="39">
        <v>1.5939161100000001</v>
      </c>
      <c r="Q624" s="39"/>
      <c r="R624" s="39">
        <f t="shared" si="27"/>
        <v>-3.0429629999999985E-2</v>
      </c>
      <c r="S624" s="39">
        <f t="shared" si="28"/>
        <v>-0.26018336000000009</v>
      </c>
      <c r="T624" s="39">
        <f t="shared" si="29"/>
        <v>-0.49128189</v>
      </c>
    </row>
    <row r="625" spans="5:20" ht="15" customHeight="1" x14ac:dyDescent="0.25">
      <c r="H625" s="37">
        <v>700</v>
      </c>
      <c r="I625" s="41" t="s">
        <v>20</v>
      </c>
      <c r="J625" s="39">
        <v>3.4568129999999999</v>
      </c>
      <c r="K625" s="39">
        <v>6.7549359999999998</v>
      </c>
      <c r="L625" s="39">
        <v>10.172371999999999</v>
      </c>
      <c r="M625" s="39"/>
      <c r="N625" s="39">
        <v>2.9370269900000001</v>
      </c>
      <c r="O625" s="39">
        <v>5.8373064399999999</v>
      </c>
      <c r="P625" s="39">
        <v>9.2056192400000008</v>
      </c>
      <c r="Q625" s="39"/>
      <c r="R625" s="39">
        <f t="shared" si="27"/>
        <v>-0.5197860099999998</v>
      </c>
      <c r="S625" s="39">
        <f t="shared" si="28"/>
        <v>-0.91762955999999996</v>
      </c>
      <c r="T625" s="39">
        <f t="shared" si="29"/>
        <v>-0.96675275999999855</v>
      </c>
    </row>
    <row r="626" spans="5:20" ht="15" customHeight="1" x14ac:dyDescent="0.25">
      <c r="H626" s="37">
        <v>710</v>
      </c>
      <c r="I626" s="41" t="s">
        <v>95</v>
      </c>
      <c r="J626" s="39">
        <v>8.9352370000000008</v>
      </c>
      <c r="K626" s="39">
        <v>16.875461000000001</v>
      </c>
      <c r="L626" s="39">
        <v>25.328514999999999</v>
      </c>
      <c r="M626" s="39"/>
      <c r="N626" s="39">
        <v>6.8659793499999999</v>
      </c>
      <c r="O626" s="39">
        <v>14.686857080000001</v>
      </c>
      <c r="P626" s="39">
        <v>23.006282569999996</v>
      </c>
      <c r="Q626" s="39"/>
      <c r="R626" s="39">
        <f t="shared" si="27"/>
        <v>-2.0692576500000008</v>
      </c>
      <c r="S626" s="39">
        <f t="shared" si="28"/>
        <v>-2.1886039200000003</v>
      </c>
      <c r="T626" s="39">
        <f t="shared" si="29"/>
        <v>-2.3222324300000032</v>
      </c>
    </row>
    <row r="627" spans="5:20" ht="30" customHeight="1" x14ac:dyDescent="0.25">
      <c r="H627" s="37">
        <v>711</v>
      </c>
      <c r="I627" s="41" t="s">
        <v>92</v>
      </c>
      <c r="J627" s="39">
        <v>3.796484</v>
      </c>
      <c r="K627" s="39">
        <v>7.0631560000000002</v>
      </c>
      <c r="L627" s="39">
        <v>10.612049000000001</v>
      </c>
      <c r="M627" s="39"/>
      <c r="N627" s="39">
        <v>3.1834114599999994</v>
      </c>
      <c r="O627" s="39">
        <v>6.4581114699999995</v>
      </c>
      <c r="P627" s="39">
        <v>10.10373641</v>
      </c>
      <c r="Q627" s="39"/>
      <c r="R627" s="39">
        <f t="shared" si="27"/>
        <v>-0.61307254000000055</v>
      </c>
      <c r="S627" s="39">
        <f t="shared" si="28"/>
        <v>-0.60504453000000069</v>
      </c>
      <c r="T627" s="39">
        <f t="shared" si="29"/>
        <v>-0.50831259000000095</v>
      </c>
    </row>
    <row r="628" spans="5:20" ht="30" customHeight="1" x14ac:dyDescent="0.25">
      <c r="H628" s="37">
        <v>712</v>
      </c>
      <c r="I628" s="41" t="s">
        <v>601</v>
      </c>
      <c r="J628" s="39">
        <v>3.5812369999999998</v>
      </c>
      <c r="K628" s="39">
        <v>6.6683349999999999</v>
      </c>
      <c r="L628" s="39">
        <v>10.091091</v>
      </c>
      <c r="M628" s="39"/>
      <c r="N628" s="39">
        <v>4.2580002999999991</v>
      </c>
      <c r="O628" s="39">
        <v>7.3227462399999999</v>
      </c>
      <c r="P628" s="39">
        <v>10.91892706</v>
      </c>
      <c r="Q628" s="39"/>
      <c r="R628" s="39">
        <f t="shared" si="27"/>
        <v>0.67676329999999929</v>
      </c>
      <c r="S628" s="39">
        <f t="shared" si="28"/>
        <v>0.65441123999999995</v>
      </c>
      <c r="T628" s="39">
        <f t="shared" si="29"/>
        <v>0.82783605999999921</v>
      </c>
    </row>
    <row r="629" spans="5:20" ht="30" customHeight="1" x14ac:dyDescent="0.25">
      <c r="H629" s="37">
        <v>713</v>
      </c>
      <c r="I629" s="41" t="s">
        <v>182</v>
      </c>
      <c r="J629" s="39">
        <v>3.4421460000000002</v>
      </c>
      <c r="K629" s="39">
        <v>6.6088899999999997</v>
      </c>
      <c r="L629" s="39">
        <v>10.008721</v>
      </c>
      <c r="M629" s="39"/>
      <c r="N629" s="39">
        <v>2.6078728500000006</v>
      </c>
      <c r="O629" s="39">
        <v>5.6167988500000003</v>
      </c>
      <c r="P629" s="39">
        <v>8.8711246400000014</v>
      </c>
      <c r="Q629" s="39"/>
      <c r="R629" s="39">
        <f t="shared" si="27"/>
        <v>-0.83427314999999957</v>
      </c>
      <c r="S629" s="39">
        <f t="shared" si="28"/>
        <v>-0.99209114999999937</v>
      </c>
      <c r="T629" s="39">
        <f t="shared" si="29"/>
        <v>-1.1375963599999981</v>
      </c>
    </row>
    <row r="630" spans="5:20" ht="15" customHeight="1" x14ac:dyDescent="0.25">
      <c r="G630" s="35" t="s">
        <v>19</v>
      </c>
      <c r="H630" s="35"/>
      <c r="I630" s="35"/>
      <c r="J630" s="36">
        <v>48.694161000000001</v>
      </c>
      <c r="K630" s="36">
        <v>3124.5780359999999</v>
      </c>
      <c r="L630" s="36">
        <v>3649.419214</v>
      </c>
      <c r="M630" s="36"/>
      <c r="N630" s="36">
        <v>41.778900759999985</v>
      </c>
      <c r="O630" s="36">
        <v>3458.5348039900005</v>
      </c>
      <c r="P630" s="36">
        <v>3538.8090832800003</v>
      </c>
      <c r="Q630" s="36"/>
      <c r="R630" s="36">
        <f t="shared" si="27"/>
        <v>-6.9152602400000163</v>
      </c>
      <c r="S630" s="36">
        <f t="shared" si="28"/>
        <v>333.95676799000057</v>
      </c>
      <c r="T630" s="36">
        <f t="shared" si="29"/>
        <v>-110.61013071999969</v>
      </c>
    </row>
    <row r="631" spans="5:20" ht="15" customHeight="1" x14ac:dyDescent="0.25">
      <c r="H631" s="37" t="s">
        <v>128</v>
      </c>
      <c r="I631" s="41" t="s">
        <v>757</v>
      </c>
      <c r="J631" s="39">
        <v>5.1949899999999998</v>
      </c>
      <c r="K631" s="39">
        <v>10.314489999999999</v>
      </c>
      <c r="L631" s="39">
        <v>16.012505000000001</v>
      </c>
      <c r="M631" s="39"/>
      <c r="N631" s="39">
        <v>4.8108528499999998</v>
      </c>
      <c r="O631" s="39">
        <v>9.5010208399999971</v>
      </c>
      <c r="P631" s="39">
        <v>15.25512415</v>
      </c>
      <c r="Q631" s="39"/>
      <c r="R631" s="39">
        <f t="shared" si="27"/>
        <v>-0.38413714999999993</v>
      </c>
      <c r="S631" s="39">
        <f t="shared" si="28"/>
        <v>-0.81346916000000213</v>
      </c>
      <c r="T631" s="39">
        <f t="shared" si="29"/>
        <v>-0.75738085000000055</v>
      </c>
    </row>
    <row r="632" spans="5:20" ht="15" customHeight="1" x14ac:dyDescent="0.25">
      <c r="H632" s="37" t="s">
        <v>170</v>
      </c>
      <c r="I632" s="41" t="s">
        <v>756</v>
      </c>
      <c r="J632" s="39">
        <v>30.210799000000002</v>
      </c>
      <c r="K632" s="39">
        <v>58.566015999999998</v>
      </c>
      <c r="L632" s="39">
        <v>153.079027</v>
      </c>
      <c r="M632" s="39"/>
      <c r="N632" s="39">
        <v>26.672199309999982</v>
      </c>
      <c r="O632" s="39">
        <v>50.403231900000023</v>
      </c>
      <c r="P632" s="39">
        <v>111.47439594000004</v>
      </c>
      <c r="Q632" s="39"/>
      <c r="R632" s="39">
        <f t="shared" si="27"/>
        <v>-3.5385996900000194</v>
      </c>
      <c r="S632" s="39">
        <f t="shared" si="28"/>
        <v>-8.1627840999999748</v>
      </c>
      <c r="T632" s="39">
        <f t="shared" si="29"/>
        <v>-41.60463105999996</v>
      </c>
    </row>
    <row r="633" spans="5:20" ht="15" customHeight="1" x14ac:dyDescent="0.25">
      <c r="H633" s="37" t="s">
        <v>233</v>
      </c>
      <c r="I633" s="41" t="s">
        <v>755</v>
      </c>
      <c r="J633" s="39">
        <v>13.288372000000001</v>
      </c>
      <c r="K633" s="39">
        <v>3055.6975299999999</v>
      </c>
      <c r="L633" s="39">
        <v>3480.3276820000001</v>
      </c>
      <c r="M633" s="39"/>
      <c r="N633" s="39">
        <v>10.295848599999999</v>
      </c>
      <c r="O633" s="39">
        <v>3398.6305512499998</v>
      </c>
      <c r="P633" s="39">
        <v>3412.07956319</v>
      </c>
      <c r="Q633" s="39"/>
      <c r="R633" s="39">
        <f t="shared" si="27"/>
        <v>-2.9925234000000014</v>
      </c>
      <c r="S633" s="39">
        <f t="shared" si="28"/>
        <v>342.93302124999991</v>
      </c>
      <c r="T633" s="39">
        <f t="shared" si="29"/>
        <v>-68.248118810000051</v>
      </c>
    </row>
    <row r="634" spans="5:20" ht="15" customHeight="1" x14ac:dyDescent="0.25">
      <c r="G634" s="35" t="s">
        <v>25</v>
      </c>
      <c r="H634" s="35"/>
      <c r="I634" s="35"/>
      <c r="J634" s="36">
        <v>167.94285600000001</v>
      </c>
      <c r="K634" s="36">
        <v>326.90201100000002</v>
      </c>
      <c r="L634" s="36">
        <v>498.01913200000001</v>
      </c>
      <c r="M634" s="36"/>
      <c r="N634" s="36">
        <v>184.25014512000004</v>
      </c>
      <c r="O634" s="36">
        <v>366.13166712999981</v>
      </c>
      <c r="P634" s="36">
        <v>644.85245464000013</v>
      </c>
      <c r="Q634" s="36"/>
      <c r="R634" s="36">
        <f t="shared" si="27"/>
        <v>16.307289120000036</v>
      </c>
      <c r="S634" s="36">
        <f t="shared" si="28"/>
        <v>39.229656129999796</v>
      </c>
      <c r="T634" s="36">
        <f t="shared" si="29"/>
        <v>146.83332264000012</v>
      </c>
    </row>
    <row r="635" spans="5:20" ht="15" customHeight="1" x14ac:dyDescent="0.25">
      <c r="H635" s="34" t="s">
        <v>754</v>
      </c>
      <c r="I635" s="40" t="s">
        <v>753</v>
      </c>
      <c r="J635" s="36">
        <v>11.298733</v>
      </c>
      <c r="K635" s="36">
        <v>25.884528</v>
      </c>
      <c r="L635" s="36">
        <v>40.555233999999999</v>
      </c>
      <c r="M635" s="36"/>
      <c r="N635" s="36">
        <v>7.6840141099999997</v>
      </c>
      <c r="O635" s="36">
        <v>20.731578560000003</v>
      </c>
      <c r="P635" s="36">
        <v>33.816535119999998</v>
      </c>
      <c r="Q635" s="36"/>
      <c r="R635" s="36">
        <f t="shared" si="27"/>
        <v>-3.6147188900000007</v>
      </c>
      <c r="S635" s="36">
        <f t="shared" si="28"/>
        <v>-5.1529494399999969</v>
      </c>
      <c r="T635" s="36">
        <f t="shared" si="29"/>
        <v>-6.7386988800000012</v>
      </c>
    </row>
    <row r="636" spans="5:20" ht="15" customHeight="1" x14ac:dyDescent="0.25">
      <c r="H636" s="37" t="s">
        <v>752</v>
      </c>
      <c r="I636" s="41" t="s">
        <v>751</v>
      </c>
      <c r="J636" s="39">
        <v>78.048191000000003</v>
      </c>
      <c r="K636" s="39">
        <v>138.048711</v>
      </c>
      <c r="L636" s="39">
        <v>214.91430600000001</v>
      </c>
      <c r="M636" s="39"/>
      <c r="N636" s="39">
        <v>114.82588530000001</v>
      </c>
      <c r="O636" s="39">
        <v>209.18786374999993</v>
      </c>
      <c r="P636" s="39">
        <v>383.28891296000006</v>
      </c>
      <c r="Q636" s="39"/>
      <c r="R636" s="39">
        <f t="shared" si="27"/>
        <v>36.777694300000007</v>
      </c>
      <c r="S636" s="39">
        <f t="shared" si="28"/>
        <v>71.139152749999937</v>
      </c>
      <c r="T636" s="39">
        <f t="shared" si="29"/>
        <v>168.37460696000005</v>
      </c>
    </row>
    <row r="637" spans="5:20" ht="15" customHeight="1" x14ac:dyDescent="0.25">
      <c r="H637" s="37" t="s">
        <v>750</v>
      </c>
      <c r="I637" s="41" t="s">
        <v>749</v>
      </c>
      <c r="J637" s="39">
        <v>47.072825000000002</v>
      </c>
      <c r="K637" s="39">
        <v>119.99278700000001</v>
      </c>
      <c r="L637" s="39">
        <v>186.22718699999999</v>
      </c>
      <c r="M637" s="39"/>
      <c r="N637" s="39">
        <v>44.364890710000019</v>
      </c>
      <c r="O637" s="39">
        <v>107.38399181999988</v>
      </c>
      <c r="P637" s="39">
        <v>172.14986556000008</v>
      </c>
      <c r="Q637" s="39"/>
      <c r="R637" s="39">
        <f t="shared" si="27"/>
        <v>-2.707934289999983</v>
      </c>
      <c r="S637" s="39">
        <f t="shared" si="28"/>
        <v>-12.608795180000129</v>
      </c>
      <c r="T637" s="39">
        <f t="shared" si="29"/>
        <v>-14.077321439999906</v>
      </c>
    </row>
    <row r="638" spans="5:20" ht="15" customHeight="1" x14ac:dyDescent="0.25">
      <c r="H638" s="37" t="s">
        <v>748</v>
      </c>
      <c r="I638" s="41" t="s">
        <v>747</v>
      </c>
      <c r="J638" s="39">
        <v>31.523107</v>
      </c>
      <c r="K638" s="39">
        <v>42.975985000000001</v>
      </c>
      <c r="L638" s="39">
        <v>56.322405000000003</v>
      </c>
      <c r="M638" s="39"/>
      <c r="N638" s="39">
        <v>17.375354999999999</v>
      </c>
      <c r="O638" s="39">
        <v>28.828233000000001</v>
      </c>
      <c r="P638" s="39">
        <v>55.597141000000001</v>
      </c>
      <c r="Q638" s="39"/>
      <c r="R638" s="39">
        <f t="shared" si="27"/>
        <v>-14.147752000000001</v>
      </c>
      <c r="S638" s="39">
        <f t="shared" si="28"/>
        <v>-14.147752000000001</v>
      </c>
      <c r="T638" s="39">
        <f t="shared" si="29"/>
        <v>-0.7252640000000028</v>
      </c>
    </row>
    <row r="639" spans="5:20" ht="15.75" customHeight="1" x14ac:dyDescent="0.25">
      <c r="E639" s="46">
        <v>11</v>
      </c>
      <c r="F639" s="42" t="s">
        <v>746</v>
      </c>
      <c r="G639" s="42"/>
      <c r="H639" s="42"/>
      <c r="I639" s="42"/>
      <c r="J639" s="43">
        <v>23278.836379</v>
      </c>
      <c r="K639" s="43">
        <v>43328.221790000003</v>
      </c>
      <c r="L639" s="43">
        <v>60140.523979999998</v>
      </c>
      <c r="M639" s="43"/>
      <c r="N639" s="43">
        <v>26417.261046000014</v>
      </c>
      <c r="O639" s="43">
        <v>47982.757182230009</v>
      </c>
      <c r="P639" s="43">
        <v>60750.523979999991</v>
      </c>
      <c r="Q639" s="43"/>
      <c r="R639" s="43">
        <f t="shared" si="27"/>
        <v>3138.4246670000139</v>
      </c>
      <c r="S639" s="43">
        <f t="shared" si="28"/>
        <v>4654.5353922300055</v>
      </c>
      <c r="T639" s="43">
        <f t="shared" si="29"/>
        <v>609.99999999999272</v>
      </c>
    </row>
    <row r="640" spans="5:20" ht="15" customHeight="1" x14ac:dyDescent="0.25">
      <c r="G640" s="35" t="s">
        <v>4</v>
      </c>
      <c r="H640" s="35"/>
      <c r="I640" s="35"/>
      <c r="J640" s="36">
        <v>14007.578511</v>
      </c>
      <c r="K640" s="36">
        <v>27233.928757999998</v>
      </c>
      <c r="L640" s="36">
        <v>37114.431083000003</v>
      </c>
      <c r="M640" s="36"/>
      <c r="N640" s="36">
        <v>17792.249043820004</v>
      </c>
      <c r="O640" s="36">
        <v>32684.856691290002</v>
      </c>
      <c r="P640" s="36">
        <v>39867.437502709989</v>
      </c>
      <c r="Q640" s="36"/>
      <c r="R640" s="36">
        <f t="shared" si="27"/>
        <v>3784.6705328200042</v>
      </c>
      <c r="S640" s="36">
        <f t="shared" si="28"/>
        <v>5450.9279332900041</v>
      </c>
      <c r="T640" s="36">
        <f t="shared" si="29"/>
        <v>2753.0064197099855</v>
      </c>
    </row>
    <row r="641" spans="8:20" ht="15" customHeight="1" x14ac:dyDescent="0.25">
      <c r="H641" s="34">
        <v>100</v>
      </c>
      <c r="I641" s="40" t="s">
        <v>119</v>
      </c>
      <c r="J641" s="36">
        <v>7.6208159999999996</v>
      </c>
      <c r="K641" s="36">
        <v>13.242255</v>
      </c>
      <c r="L641" s="36">
        <v>18.986694</v>
      </c>
      <c r="M641" s="36"/>
      <c r="N641" s="36">
        <v>6.9149710000000022</v>
      </c>
      <c r="O641" s="36">
        <v>17.675379399999997</v>
      </c>
      <c r="P641" s="36">
        <v>22.156588249999995</v>
      </c>
      <c r="Q641" s="36"/>
      <c r="R641" s="36">
        <f t="shared" si="27"/>
        <v>-0.70584499999999739</v>
      </c>
      <c r="S641" s="36">
        <f t="shared" si="28"/>
        <v>4.433124399999997</v>
      </c>
      <c r="T641" s="36">
        <f t="shared" si="29"/>
        <v>3.1698942499999951</v>
      </c>
    </row>
    <row r="642" spans="8:20" ht="15" customHeight="1" x14ac:dyDescent="0.25">
      <c r="H642" s="37">
        <v>110</v>
      </c>
      <c r="I642" s="41" t="s">
        <v>117</v>
      </c>
      <c r="J642" s="39">
        <v>3.751989</v>
      </c>
      <c r="K642" s="39">
        <v>17.663091999999999</v>
      </c>
      <c r="L642" s="39">
        <v>20.914861999999999</v>
      </c>
      <c r="M642" s="39"/>
      <c r="N642" s="39">
        <v>3.7992802399999994</v>
      </c>
      <c r="O642" s="39">
        <v>11.036564009999998</v>
      </c>
      <c r="P642" s="39">
        <v>13.646626569999995</v>
      </c>
      <c r="Q642" s="39"/>
      <c r="R642" s="39">
        <f t="shared" si="27"/>
        <v>4.7291239999999402E-2</v>
      </c>
      <c r="S642" s="39">
        <f t="shared" si="28"/>
        <v>-6.6265279900000014</v>
      </c>
      <c r="T642" s="39">
        <f t="shared" si="29"/>
        <v>-7.2682354300000043</v>
      </c>
    </row>
    <row r="643" spans="8:20" ht="15" customHeight="1" x14ac:dyDescent="0.25">
      <c r="H643" s="37">
        <v>111</v>
      </c>
      <c r="I643" s="41" t="s">
        <v>101</v>
      </c>
      <c r="J643" s="39">
        <v>4.344881</v>
      </c>
      <c r="K643" s="39">
        <v>7.2180049999999998</v>
      </c>
      <c r="L643" s="39">
        <v>10.229568</v>
      </c>
      <c r="M643" s="39"/>
      <c r="N643" s="39">
        <v>3.8142908100000006</v>
      </c>
      <c r="O643" s="39">
        <v>8.0238897500000004</v>
      </c>
      <c r="P643" s="39">
        <v>10.425068909999997</v>
      </c>
      <c r="Q643" s="39"/>
      <c r="R643" s="39">
        <f t="shared" si="27"/>
        <v>-0.53059018999999941</v>
      </c>
      <c r="S643" s="39">
        <f t="shared" si="28"/>
        <v>0.80588475000000059</v>
      </c>
      <c r="T643" s="39">
        <f t="shared" si="29"/>
        <v>0.19550090999999625</v>
      </c>
    </row>
    <row r="644" spans="8:20" ht="15" customHeight="1" x14ac:dyDescent="0.25">
      <c r="H644" s="37">
        <v>112</v>
      </c>
      <c r="I644" s="41" t="s">
        <v>609</v>
      </c>
      <c r="J644" s="39">
        <v>23.822886</v>
      </c>
      <c r="K644" s="39">
        <v>46.107278999999998</v>
      </c>
      <c r="L644" s="39">
        <v>166.58009899999999</v>
      </c>
      <c r="M644" s="39"/>
      <c r="N644" s="39">
        <v>31.484047420000003</v>
      </c>
      <c r="O644" s="39">
        <v>75.994764799999999</v>
      </c>
      <c r="P644" s="39">
        <v>104.92178543000001</v>
      </c>
      <c r="Q644" s="39"/>
      <c r="R644" s="39">
        <f t="shared" si="27"/>
        <v>7.6611614200000027</v>
      </c>
      <c r="S644" s="39">
        <f t="shared" si="28"/>
        <v>29.8874858</v>
      </c>
      <c r="T644" s="39">
        <f t="shared" si="29"/>
        <v>-61.658313569999976</v>
      </c>
    </row>
    <row r="645" spans="8:20" ht="30" customHeight="1" x14ac:dyDescent="0.25">
      <c r="H645" s="37">
        <v>114</v>
      </c>
      <c r="I645" s="41" t="s">
        <v>745</v>
      </c>
      <c r="J645" s="39">
        <v>4.2603260000000001</v>
      </c>
      <c r="K645" s="39">
        <v>7.1991719999999999</v>
      </c>
      <c r="L645" s="39">
        <v>10.249438</v>
      </c>
      <c r="M645" s="39"/>
      <c r="N645" s="39">
        <v>3.8728667900000007</v>
      </c>
      <c r="O645" s="39">
        <v>7.7527687900000011</v>
      </c>
      <c r="P645" s="39">
        <v>9.7569692099999994</v>
      </c>
      <c r="Q645" s="39"/>
      <c r="R645" s="39">
        <f t="shared" si="27"/>
        <v>-0.38745920999999939</v>
      </c>
      <c r="S645" s="39">
        <f t="shared" si="28"/>
        <v>0.55359679000000117</v>
      </c>
      <c r="T645" s="39">
        <f t="shared" si="29"/>
        <v>-0.49246879000000021</v>
      </c>
    </row>
    <row r="646" spans="8:20" ht="30" customHeight="1" x14ac:dyDescent="0.25">
      <c r="H646" s="37">
        <v>115</v>
      </c>
      <c r="I646" s="41" t="s">
        <v>744</v>
      </c>
      <c r="J646" s="39">
        <v>1.7027080000000001</v>
      </c>
      <c r="K646" s="39">
        <v>3.0280429999999998</v>
      </c>
      <c r="L646" s="39">
        <v>4.7735110000000001</v>
      </c>
      <c r="M646" s="39"/>
      <c r="N646" s="39">
        <v>1.4105783600000001</v>
      </c>
      <c r="O646" s="39">
        <v>3.6334498399999999</v>
      </c>
      <c r="P646" s="39">
        <v>4.727071529999999</v>
      </c>
      <c r="Q646" s="39"/>
      <c r="R646" s="39">
        <f t="shared" si="27"/>
        <v>-0.29212963999999997</v>
      </c>
      <c r="S646" s="39">
        <f t="shared" si="28"/>
        <v>0.60540684000000011</v>
      </c>
      <c r="T646" s="39">
        <f t="shared" si="29"/>
        <v>-4.6439470000001037E-2</v>
      </c>
    </row>
    <row r="647" spans="8:20" ht="15" customHeight="1" x14ac:dyDescent="0.25">
      <c r="H647" s="37">
        <v>116</v>
      </c>
      <c r="I647" s="41" t="s">
        <v>84</v>
      </c>
      <c r="J647" s="39">
        <v>11.991064</v>
      </c>
      <c r="K647" s="39">
        <v>19.515653</v>
      </c>
      <c r="L647" s="39">
        <v>27.066471</v>
      </c>
      <c r="M647" s="39"/>
      <c r="N647" s="39">
        <v>8.3022947600000006</v>
      </c>
      <c r="O647" s="39">
        <v>17.702218189999996</v>
      </c>
      <c r="P647" s="39">
        <v>22.676466120000004</v>
      </c>
      <c r="Q647" s="39"/>
      <c r="R647" s="39">
        <f t="shared" ref="R647:R710" si="30">+N647-J647</f>
        <v>-3.6887692399999992</v>
      </c>
      <c r="S647" s="39">
        <f t="shared" ref="S647:S710" si="31">+O647-K647</f>
        <v>-1.8134348100000039</v>
      </c>
      <c r="T647" s="39">
        <f t="shared" ref="T647:T710" si="32">+P647-L647</f>
        <v>-4.3900048799999958</v>
      </c>
    </row>
    <row r="648" spans="8:20" ht="15" customHeight="1" x14ac:dyDescent="0.25">
      <c r="H648" s="37">
        <v>120</v>
      </c>
      <c r="I648" s="41" t="s">
        <v>743</v>
      </c>
      <c r="J648" s="39">
        <v>3.715608</v>
      </c>
      <c r="K648" s="39">
        <v>6.3861730000000003</v>
      </c>
      <c r="L648" s="39">
        <v>9.056737</v>
      </c>
      <c r="M648" s="39"/>
      <c r="N648" s="39">
        <v>3.5884169499999992</v>
      </c>
      <c r="O648" s="39">
        <v>7.8747181099999972</v>
      </c>
      <c r="P648" s="39">
        <v>10.469678570000005</v>
      </c>
      <c r="Q648" s="39"/>
      <c r="R648" s="39">
        <f t="shared" si="30"/>
        <v>-0.12719105000000086</v>
      </c>
      <c r="S648" s="39">
        <f t="shared" si="31"/>
        <v>1.4885451099999969</v>
      </c>
      <c r="T648" s="39">
        <f t="shared" si="32"/>
        <v>1.4129415700000045</v>
      </c>
    </row>
    <row r="649" spans="8:20" ht="30" customHeight="1" x14ac:dyDescent="0.25">
      <c r="H649" s="37">
        <v>121</v>
      </c>
      <c r="I649" s="41" t="s">
        <v>742</v>
      </c>
      <c r="J649" s="39">
        <v>0.50509899999999996</v>
      </c>
      <c r="K649" s="39">
        <v>0.84788300000000005</v>
      </c>
      <c r="L649" s="39">
        <v>1.2026669999999999</v>
      </c>
      <c r="M649" s="39"/>
      <c r="N649" s="39">
        <v>0.40597365999999996</v>
      </c>
      <c r="O649" s="39">
        <v>0.8737159499999998</v>
      </c>
      <c r="P649" s="39">
        <v>1.1217275699999996</v>
      </c>
      <c r="Q649" s="39"/>
      <c r="R649" s="39">
        <f t="shared" si="30"/>
        <v>-9.9125340000000006E-2</v>
      </c>
      <c r="S649" s="39">
        <f t="shared" si="31"/>
        <v>2.5832949999999744E-2</v>
      </c>
      <c r="T649" s="39">
        <f t="shared" si="32"/>
        <v>-8.0939430000000367E-2</v>
      </c>
    </row>
    <row r="650" spans="8:20" ht="30" customHeight="1" x14ac:dyDescent="0.25">
      <c r="H650" s="37">
        <v>122</v>
      </c>
      <c r="I650" s="41" t="s">
        <v>741</v>
      </c>
      <c r="J650" s="39">
        <v>0.56004500000000002</v>
      </c>
      <c r="K650" s="39">
        <v>0.95088200000000001</v>
      </c>
      <c r="L650" s="39">
        <v>1.3499190000000001</v>
      </c>
      <c r="M650" s="39"/>
      <c r="N650" s="39">
        <v>0.43112188000000001</v>
      </c>
      <c r="O650" s="39">
        <v>0.90596592999999992</v>
      </c>
      <c r="P650" s="39">
        <v>1.15083745</v>
      </c>
      <c r="Q650" s="39"/>
      <c r="R650" s="39">
        <f t="shared" si="30"/>
        <v>-0.12892312</v>
      </c>
      <c r="S650" s="39">
        <f t="shared" si="31"/>
        <v>-4.4916070000000086E-2</v>
      </c>
      <c r="T650" s="39">
        <f t="shared" si="32"/>
        <v>-0.19908155000000005</v>
      </c>
    </row>
    <row r="651" spans="8:20" ht="30" customHeight="1" x14ac:dyDescent="0.25">
      <c r="H651" s="37">
        <v>123</v>
      </c>
      <c r="I651" s="41" t="s">
        <v>740</v>
      </c>
      <c r="J651" s="39">
        <v>0.46776400000000001</v>
      </c>
      <c r="K651" s="39">
        <v>0.78606799999999999</v>
      </c>
      <c r="L651" s="39">
        <v>1.142144</v>
      </c>
      <c r="M651" s="39"/>
      <c r="N651" s="39">
        <v>0.38445647999999999</v>
      </c>
      <c r="O651" s="39">
        <v>0.82918628999999977</v>
      </c>
      <c r="P651" s="39">
        <v>1.06949205</v>
      </c>
      <c r="Q651" s="39"/>
      <c r="R651" s="39">
        <f t="shared" si="30"/>
        <v>-8.3307520000000024E-2</v>
      </c>
      <c r="S651" s="39">
        <f t="shared" si="31"/>
        <v>4.3118289999999782E-2</v>
      </c>
      <c r="T651" s="39">
        <f t="shared" si="32"/>
        <v>-7.2651950000000021E-2</v>
      </c>
    </row>
    <row r="652" spans="8:20" ht="30" customHeight="1" x14ac:dyDescent="0.25">
      <c r="H652" s="37">
        <v>124</v>
      </c>
      <c r="I652" s="41" t="s">
        <v>739</v>
      </c>
      <c r="J652" s="39">
        <v>0.47143800000000002</v>
      </c>
      <c r="K652" s="39">
        <v>0.82481400000000005</v>
      </c>
      <c r="L652" s="39">
        <v>1.184434</v>
      </c>
      <c r="M652" s="39"/>
      <c r="N652" s="39">
        <v>0.39126684</v>
      </c>
      <c r="O652" s="39">
        <v>0.86992135999999998</v>
      </c>
      <c r="P652" s="39">
        <v>1.11929923</v>
      </c>
      <c r="Q652" s="39"/>
      <c r="R652" s="39">
        <f t="shared" si="30"/>
        <v>-8.0171160000000019E-2</v>
      </c>
      <c r="S652" s="39">
        <f t="shared" si="31"/>
        <v>4.510735999999993E-2</v>
      </c>
      <c r="T652" s="39">
        <f t="shared" si="32"/>
        <v>-6.5134770000000008E-2</v>
      </c>
    </row>
    <row r="653" spans="8:20" ht="30" customHeight="1" x14ac:dyDescent="0.25">
      <c r="H653" s="37">
        <v>125</v>
      </c>
      <c r="I653" s="41" t="s">
        <v>738</v>
      </c>
      <c r="J653" s="39">
        <v>0.49307699999999999</v>
      </c>
      <c r="K653" s="39">
        <v>0.849275</v>
      </c>
      <c r="L653" s="39">
        <v>1.2111700000000001</v>
      </c>
      <c r="M653" s="39"/>
      <c r="N653" s="39">
        <v>0.35941653000000001</v>
      </c>
      <c r="O653" s="39">
        <v>0.8141575799999996</v>
      </c>
      <c r="P653" s="39">
        <v>1.0547513799999997</v>
      </c>
      <c r="Q653" s="39"/>
      <c r="R653" s="39">
        <f t="shared" si="30"/>
        <v>-0.13366046999999998</v>
      </c>
      <c r="S653" s="39">
        <f t="shared" si="31"/>
        <v>-3.5117420000000399E-2</v>
      </c>
      <c r="T653" s="39">
        <f t="shared" si="32"/>
        <v>-0.1564186200000004</v>
      </c>
    </row>
    <row r="654" spans="8:20" ht="30" customHeight="1" x14ac:dyDescent="0.25">
      <c r="H654" s="37">
        <v>126</v>
      </c>
      <c r="I654" s="41" t="s">
        <v>737</v>
      </c>
      <c r="J654" s="39">
        <v>0.54836499999999999</v>
      </c>
      <c r="K654" s="39">
        <v>0.92377100000000001</v>
      </c>
      <c r="L654" s="39">
        <v>1.3176559999999999</v>
      </c>
      <c r="M654" s="39"/>
      <c r="N654" s="39">
        <v>0.36618967000000002</v>
      </c>
      <c r="O654" s="39">
        <v>0.85518323000000007</v>
      </c>
      <c r="P654" s="39">
        <v>1.1022431499999998</v>
      </c>
      <c r="Q654" s="39"/>
      <c r="R654" s="39">
        <f t="shared" si="30"/>
        <v>-0.18217532999999997</v>
      </c>
      <c r="S654" s="39">
        <f t="shared" si="31"/>
        <v>-6.8587769999999937E-2</v>
      </c>
      <c r="T654" s="39">
        <f t="shared" si="32"/>
        <v>-0.2154128500000001</v>
      </c>
    </row>
    <row r="655" spans="8:20" ht="30" customHeight="1" x14ac:dyDescent="0.25">
      <c r="H655" s="37">
        <v>127</v>
      </c>
      <c r="I655" s="41" t="s">
        <v>736</v>
      </c>
      <c r="J655" s="39">
        <v>0.59044200000000002</v>
      </c>
      <c r="K655" s="39">
        <v>1.022303</v>
      </c>
      <c r="L655" s="39">
        <v>1.4042250000000001</v>
      </c>
      <c r="M655" s="39"/>
      <c r="N655" s="39">
        <v>0.47044028000000004</v>
      </c>
      <c r="O655" s="39">
        <v>1.0138705799999999</v>
      </c>
      <c r="P655" s="39">
        <v>1.3242790200000001</v>
      </c>
      <c r="Q655" s="39"/>
      <c r="R655" s="39">
        <f t="shared" si="30"/>
        <v>-0.12000171999999998</v>
      </c>
      <c r="S655" s="39">
        <f t="shared" si="31"/>
        <v>-8.4324200000001071E-3</v>
      </c>
      <c r="T655" s="39">
        <f t="shared" si="32"/>
        <v>-7.9945979999999972E-2</v>
      </c>
    </row>
    <row r="656" spans="8:20" ht="30" customHeight="1" x14ac:dyDescent="0.25">
      <c r="H656" s="37">
        <v>128</v>
      </c>
      <c r="I656" s="41" t="s">
        <v>735</v>
      </c>
      <c r="J656" s="39">
        <v>0.50777499999999998</v>
      </c>
      <c r="K656" s="39">
        <v>0.84093300000000004</v>
      </c>
      <c r="L656" s="39">
        <v>1.174091</v>
      </c>
      <c r="M656" s="39"/>
      <c r="N656" s="39">
        <v>0.35749429000000005</v>
      </c>
      <c r="O656" s="39">
        <v>0.80059219000000004</v>
      </c>
      <c r="P656" s="39">
        <v>1.0295315699999998</v>
      </c>
      <c r="Q656" s="39"/>
      <c r="R656" s="39">
        <f t="shared" si="30"/>
        <v>-0.15028070999999993</v>
      </c>
      <c r="S656" s="39">
        <f t="shared" si="31"/>
        <v>-4.0340810000000005E-2</v>
      </c>
      <c r="T656" s="39">
        <f t="shared" si="32"/>
        <v>-0.14455943000000016</v>
      </c>
    </row>
    <row r="657" spans="8:20" ht="30" customHeight="1" x14ac:dyDescent="0.25">
      <c r="H657" s="37">
        <v>130</v>
      </c>
      <c r="I657" s="41" t="s">
        <v>734</v>
      </c>
      <c r="J657" s="39">
        <v>0.53578599999999998</v>
      </c>
      <c r="K657" s="39">
        <v>0.91116799999999998</v>
      </c>
      <c r="L657" s="39">
        <v>1.2713000000000001</v>
      </c>
      <c r="M657" s="39"/>
      <c r="N657" s="39">
        <v>0.42454673999999998</v>
      </c>
      <c r="O657" s="39">
        <v>0.90599324999999975</v>
      </c>
      <c r="P657" s="39">
        <v>1.1559796199999999</v>
      </c>
      <c r="Q657" s="39"/>
      <c r="R657" s="39">
        <f t="shared" si="30"/>
        <v>-0.11123926000000001</v>
      </c>
      <c r="S657" s="39">
        <f t="shared" si="31"/>
        <v>-5.1747500000002278E-3</v>
      </c>
      <c r="T657" s="39">
        <f t="shared" si="32"/>
        <v>-0.11532038000000022</v>
      </c>
    </row>
    <row r="658" spans="8:20" ht="30" customHeight="1" x14ac:dyDescent="0.25">
      <c r="H658" s="37">
        <v>131</v>
      </c>
      <c r="I658" s="41" t="s">
        <v>733</v>
      </c>
      <c r="J658" s="39">
        <v>0.45896199999999998</v>
      </c>
      <c r="K658" s="39">
        <v>0.76763899999999996</v>
      </c>
      <c r="L658" s="39">
        <v>1.0863670000000001</v>
      </c>
      <c r="M658" s="39"/>
      <c r="N658" s="39">
        <v>0.36710988999999999</v>
      </c>
      <c r="O658" s="39">
        <v>0.79962981999999982</v>
      </c>
      <c r="P658" s="39">
        <v>1.0346979999999999</v>
      </c>
      <c r="Q658" s="39"/>
      <c r="R658" s="39">
        <f t="shared" si="30"/>
        <v>-9.1852109999999987E-2</v>
      </c>
      <c r="S658" s="39">
        <f t="shared" si="31"/>
        <v>3.1990819999999864E-2</v>
      </c>
      <c r="T658" s="39">
        <f t="shared" si="32"/>
        <v>-5.1669000000000187E-2</v>
      </c>
    </row>
    <row r="659" spans="8:20" ht="30" customHeight="1" x14ac:dyDescent="0.25">
      <c r="H659" s="37">
        <v>132</v>
      </c>
      <c r="I659" s="41" t="s">
        <v>732</v>
      </c>
      <c r="J659" s="39">
        <v>0.57898799999999995</v>
      </c>
      <c r="K659" s="39">
        <v>0.97992100000000004</v>
      </c>
      <c r="L659" s="39">
        <v>1.3826240000000001</v>
      </c>
      <c r="M659" s="39"/>
      <c r="N659" s="39">
        <v>0.44287478000000002</v>
      </c>
      <c r="O659" s="39">
        <v>0.86124095000000001</v>
      </c>
      <c r="P659" s="39">
        <v>1.0244969900000003</v>
      </c>
      <c r="Q659" s="39"/>
      <c r="R659" s="39">
        <f t="shared" si="30"/>
        <v>-0.13611321999999992</v>
      </c>
      <c r="S659" s="39">
        <f t="shared" si="31"/>
        <v>-0.11868005000000004</v>
      </c>
      <c r="T659" s="39">
        <f t="shared" si="32"/>
        <v>-0.3581270099999998</v>
      </c>
    </row>
    <row r="660" spans="8:20" ht="30" customHeight="1" x14ac:dyDescent="0.25">
      <c r="H660" s="37">
        <v>133</v>
      </c>
      <c r="I660" s="41" t="s">
        <v>731</v>
      </c>
      <c r="J660" s="39">
        <v>0.58694900000000005</v>
      </c>
      <c r="K660" s="39">
        <v>0.97093499999999999</v>
      </c>
      <c r="L660" s="39">
        <v>1.3618729999999999</v>
      </c>
      <c r="M660" s="39"/>
      <c r="N660" s="39">
        <v>0.50678331999999982</v>
      </c>
      <c r="O660" s="39">
        <v>1.06631469</v>
      </c>
      <c r="P660" s="39">
        <v>1.3313791699999999</v>
      </c>
      <c r="Q660" s="39"/>
      <c r="R660" s="39">
        <f t="shared" si="30"/>
        <v>-8.0165680000000239E-2</v>
      </c>
      <c r="S660" s="39">
        <f t="shared" si="31"/>
        <v>9.5379690000000017E-2</v>
      </c>
      <c r="T660" s="39">
        <f t="shared" si="32"/>
        <v>-3.0493829999999944E-2</v>
      </c>
    </row>
    <row r="661" spans="8:20" ht="30" customHeight="1" x14ac:dyDescent="0.25">
      <c r="H661" s="37">
        <v>134</v>
      </c>
      <c r="I661" s="41" t="s">
        <v>730</v>
      </c>
      <c r="J661" s="39">
        <v>0.531223</v>
      </c>
      <c r="K661" s="39">
        <v>0.90315800000000002</v>
      </c>
      <c r="L661" s="39">
        <v>1.2715430000000001</v>
      </c>
      <c r="M661" s="39"/>
      <c r="N661" s="39">
        <v>0.43100446000000009</v>
      </c>
      <c r="O661" s="39">
        <v>0.89832548000000001</v>
      </c>
      <c r="P661" s="39">
        <v>1.1355395799999999</v>
      </c>
      <c r="Q661" s="39"/>
      <c r="R661" s="39">
        <f t="shared" si="30"/>
        <v>-0.10021853999999991</v>
      </c>
      <c r="S661" s="39">
        <f t="shared" si="31"/>
        <v>-4.8325200000000068E-3</v>
      </c>
      <c r="T661" s="39">
        <f t="shared" si="32"/>
        <v>-0.13600342000000021</v>
      </c>
    </row>
    <row r="662" spans="8:20" ht="30" customHeight="1" x14ac:dyDescent="0.25">
      <c r="H662" s="37">
        <v>135</v>
      </c>
      <c r="I662" s="41" t="s">
        <v>729</v>
      </c>
      <c r="J662" s="39">
        <v>0.50349500000000003</v>
      </c>
      <c r="K662" s="39">
        <v>0.83627499999999999</v>
      </c>
      <c r="L662" s="39">
        <v>1.1675549999999999</v>
      </c>
      <c r="M662" s="39"/>
      <c r="N662" s="39">
        <v>0.40442226000000003</v>
      </c>
      <c r="O662" s="39">
        <v>0.86970195000000006</v>
      </c>
      <c r="P662" s="39">
        <v>1.1095505800000001</v>
      </c>
      <c r="Q662" s="39"/>
      <c r="R662" s="39">
        <f t="shared" si="30"/>
        <v>-9.9072739999999992E-2</v>
      </c>
      <c r="S662" s="39">
        <f t="shared" si="31"/>
        <v>3.3426950000000066E-2</v>
      </c>
      <c r="T662" s="39">
        <f t="shared" si="32"/>
        <v>-5.8004419999999834E-2</v>
      </c>
    </row>
    <row r="663" spans="8:20" ht="30" customHeight="1" x14ac:dyDescent="0.25">
      <c r="H663" s="37">
        <v>136</v>
      </c>
      <c r="I663" s="41" t="s">
        <v>728</v>
      </c>
      <c r="J663" s="39">
        <v>0.51930299999999996</v>
      </c>
      <c r="K663" s="39">
        <v>0.86243099999999995</v>
      </c>
      <c r="L663" s="39">
        <v>1.2074050000000001</v>
      </c>
      <c r="M663" s="39"/>
      <c r="N663" s="39">
        <v>0.4164062</v>
      </c>
      <c r="O663" s="39">
        <v>0.85571611000000014</v>
      </c>
      <c r="P663" s="39">
        <v>1.1374732300000001</v>
      </c>
      <c r="Q663" s="39"/>
      <c r="R663" s="39">
        <f t="shared" si="30"/>
        <v>-0.10289679999999995</v>
      </c>
      <c r="S663" s="39">
        <f t="shared" si="31"/>
        <v>-6.7148899999998068E-3</v>
      </c>
      <c r="T663" s="39">
        <f t="shared" si="32"/>
        <v>-6.9931769999999949E-2</v>
      </c>
    </row>
    <row r="664" spans="8:20" ht="30" customHeight="1" x14ac:dyDescent="0.25">
      <c r="H664" s="37">
        <v>137</v>
      </c>
      <c r="I664" s="41" t="s">
        <v>727</v>
      </c>
      <c r="J664" s="39">
        <v>0.50808600000000004</v>
      </c>
      <c r="K664" s="39">
        <v>0.87627999999999995</v>
      </c>
      <c r="L664" s="39">
        <v>1.2424740000000001</v>
      </c>
      <c r="M664" s="39"/>
      <c r="N664" s="39">
        <v>0.43249740999999992</v>
      </c>
      <c r="O664" s="39">
        <v>0.94209228999999994</v>
      </c>
      <c r="P664" s="39">
        <v>1.1684329699999998</v>
      </c>
      <c r="Q664" s="39"/>
      <c r="R664" s="39">
        <f t="shared" si="30"/>
        <v>-7.5588590000000122E-2</v>
      </c>
      <c r="S664" s="39">
        <f t="shared" si="31"/>
        <v>6.5812289999999996E-2</v>
      </c>
      <c r="T664" s="39">
        <f t="shared" si="32"/>
        <v>-7.4041030000000285E-2</v>
      </c>
    </row>
    <row r="665" spans="8:20" ht="30" customHeight="1" x14ac:dyDescent="0.25">
      <c r="H665" s="37">
        <v>138</v>
      </c>
      <c r="I665" s="41" t="s">
        <v>726</v>
      </c>
      <c r="J665" s="39">
        <v>0.52713600000000005</v>
      </c>
      <c r="K665" s="39">
        <v>0.89628799999999997</v>
      </c>
      <c r="L665" s="39">
        <v>1.250831</v>
      </c>
      <c r="M665" s="39"/>
      <c r="N665" s="39">
        <v>0.39609365000000002</v>
      </c>
      <c r="O665" s="39">
        <v>0.91792333999999998</v>
      </c>
      <c r="P665" s="39">
        <v>1.1579210600000001</v>
      </c>
      <c r="Q665" s="39"/>
      <c r="R665" s="39">
        <f t="shared" si="30"/>
        <v>-0.13104235000000003</v>
      </c>
      <c r="S665" s="39">
        <f t="shared" si="31"/>
        <v>2.1635340000000003E-2</v>
      </c>
      <c r="T665" s="39">
        <f t="shared" si="32"/>
        <v>-9.2909939999999969E-2</v>
      </c>
    </row>
    <row r="666" spans="8:20" ht="30" customHeight="1" x14ac:dyDescent="0.25">
      <c r="H666" s="37">
        <v>139</v>
      </c>
      <c r="I666" s="41" t="s">
        <v>725</v>
      </c>
      <c r="J666" s="39">
        <v>0.50453300000000001</v>
      </c>
      <c r="K666" s="39">
        <v>0.86907599999999996</v>
      </c>
      <c r="L666" s="39">
        <v>1.203119</v>
      </c>
      <c r="M666" s="39"/>
      <c r="N666" s="39">
        <v>0.30740086000000005</v>
      </c>
      <c r="O666" s="39">
        <v>0.76043192000000004</v>
      </c>
      <c r="P666" s="39">
        <v>0.90771772000000006</v>
      </c>
      <c r="Q666" s="39"/>
      <c r="R666" s="39">
        <f t="shared" si="30"/>
        <v>-0.19713213999999996</v>
      </c>
      <c r="S666" s="39">
        <f t="shared" si="31"/>
        <v>-0.10864407999999992</v>
      </c>
      <c r="T666" s="39">
        <f t="shared" si="32"/>
        <v>-0.29540127999999999</v>
      </c>
    </row>
    <row r="667" spans="8:20" ht="30" customHeight="1" x14ac:dyDescent="0.25">
      <c r="H667" s="37">
        <v>140</v>
      </c>
      <c r="I667" s="41" t="s">
        <v>724</v>
      </c>
      <c r="J667" s="39">
        <v>0.61271799999999998</v>
      </c>
      <c r="K667" s="39">
        <v>1.0429459999999999</v>
      </c>
      <c r="L667" s="39">
        <v>1.456882</v>
      </c>
      <c r="M667" s="39"/>
      <c r="N667" s="39">
        <v>0.57907214000000007</v>
      </c>
      <c r="O667" s="39">
        <v>1.1539859300000002</v>
      </c>
      <c r="P667" s="39">
        <v>1.4764685199999998</v>
      </c>
      <c r="Q667" s="39"/>
      <c r="R667" s="39">
        <f t="shared" si="30"/>
        <v>-3.3645859999999916E-2</v>
      </c>
      <c r="S667" s="39">
        <f t="shared" si="31"/>
        <v>0.11103993000000023</v>
      </c>
      <c r="T667" s="39">
        <f t="shared" si="32"/>
        <v>1.958651999999983E-2</v>
      </c>
    </row>
    <row r="668" spans="8:20" ht="30" customHeight="1" x14ac:dyDescent="0.25">
      <c r="H668" s="37">
        <v>141</v>
      </c>
      <c r="I668" s="41" t="s">
        <v>723</v>
      </c>
      <c r="J668" s="39">
        <v>0.51887899999999998</v>
      </c>
      <c r="K668" s="39">
        <v>0.930396</v>
      </c>
      <c r="L668" s="39">
        <v>1.2598929999999999</v>
      </c>
      <c r="M668" s="39"/>
      <c r="N668" s="39">
        <v>0.41270856999999994</v>
      </c>
      <c r="O668" s="39">
        <v>0.92985535999999991</v>
      </c>
      <c r="P668" s="39">
        <v>1.14303775</v>
      </c>
      <c r="Q668" s="39"/>
      <c r="R668" s="39">
        <f t="shared" si="30"/>
        <v>-0.10617043000000004</v>
      </c>
      <c r="S668" s="39">
        <f t="shared" si="31"/>
        <v>-5.4064000000009216E-4</v>
      </c>
      <c r="T668" s="39">
        <f t="shared" si="32"/>
        <v>-0.11685524999999997</v>
      </c>
    </row>
    <row r="669" spans="8:20" ht="30" customHeight="1" x14ac:dyDescent="0.25">
      <c r="H669" s="37">
        <v>142</v>
      </c>
      <c r="I669" s="41" t="s">
        <v>722</v>
      </c>
      <c r="J669" s="39">
        <v>0.54423299999999997</v>
      </c>
      <c r="K669" s="39">
        <v>1.083121</v>
      </c>
      <c r="L669" s="39">
        <v>1.455236</v>
      </c>
      <c r="M669" s="39"/>
      <c r="N669" s="39">
        <v>0.39209463</v>
      </c>
      <c r="O669" s="39">
        <v>0.93806674000000001</v>
      </c>
      <c r="P669" s="39">
        <v>1.1704583099999999</v>
      </c>
      <c r="Q669" s="39"/>
      <c r="R669" s="39">
        <f t="shared" si="30"/>
        <v>-0.15213836999999997</v>
      </c>
      <c r="S669" s="39">
        <f t="shared" si="31"/>
        <v>-0.14505425999999999</v>
      </c>
      <c r="T669" s="39">
        <f t="shared" si="32"/>
        <v>-0.28477769000000008</v>
      </c>
    </row>
    <row r="670" spans="8:20" ht="30" customHeight="1" x14ac:dyDescent="0.25">
      <c r="H670" s="37">
        <v>143</v>
      </c>
      <c r="I670" s="41" t="s">
        <v>721</v>
      </c>
      <c r="J670" s="39">
        <v>0.42372399999999999</v>
      </c>
      <c r="K670" s="39">
        <v>0.76719400000000004</v>
      </c>
      <c r="L670" s="39">
        <v>1.0973299999999999</v>
      </c>
      <c r="M670" s="39"/>
      <c r="N670" s="39">
        <v>0.37445954000000004</v>
      </c>
      <c r="O670" s="39">
        <v>0.87267819000000002</v>
      </c>
      <c r="P670" s="39">
        <v>1.1017031500000001</v>
      </c>
      <c r="Q670" s="39"/>
      <c r="R670" s="39">
        <f t="shared" si="30"/>
        <v>-4.9264459999999954E-2</v>
      </c>
      <c r="S670" s="39">
        <f t="shared" si="31"/>
        <v>0.10548418999999998</v>
      </c>
      <c r="T670" s="39">
        <f t="shared" si="32"/>
        <v>4.3731500000001589E-3</v>
      </c>
    </row>
    <row r="671" spans="8:20" ht="30" customHeight="1" x14ac:dyDescent="0.25">
      <c r="H671" s="37">
        <v>144</v>
      </c>
      <c r="I671" s="41" t="s">
        <v>720</v>
      </c>
      <c r="J671" s="39">
        <v>0.48578100000000002</v>
      </c>
      <c r="K671" s="39">
        <v>0.793825</v>
      </c>
      <c r="L671" s="39">
        <v>1.1148020000000001</v>
      </c>
      <c r="M671" s="39"/>
      <c r="N671" s="39">
        <v>0.37694616000000003</v>
      </c>
      <c r="O671" s="39">
        <v>0.84638067000000006</v>
      </c>
      <c r="P671" s="39">
        <v>1.0603433899999997</v>
      </c>
      <c r="Q671" s="39"/>
      <c r="R671" s="39">
        <f t="shared" si="30"/>
        <v>-0.10883483999999999</v>
      </c>
      <c r="S671" s="39">
        <f t="shared" si="31"/>
        <v>5.2555670000000054E-2</v>
      </c>
      <c r="T671" s="39">
        <f t="shared" si="32"/>
        <v>-5.4458610000000407E-2</v>
      </c>
    </row>
    <row r="672" spans="8:20" ht="30" customHeight="1" x14ac:dyDescent="0.25">
      <c r="H672" s="37">
        <v>145</v>
      </c>
      <c r="I672" s="41" t="s">
        <v>719</v>
      </c>
      <c r="J672" s="39">
        <v>0.50304599999999999</v>
      </c>
      <c r="K672" s="39">
        <v>0.82310499999999998</v>
      </c>
      <c r="L672" s="39">
        <v>1.157708</v>
      </c>
      <c r="M672" s="39"/>
      <c r="N672" s="39">
        <v>0.42449718999999997</v>
      </c>
      <c r="O672" s="39">
        <v>0.87514959000000025</v>
      </c>
      <c r="P672" s="39">
        <v>1.0918956600000005</v>
      </c>
      <c r="Q672" s="39"/>
      <c r="R672" s="39">
        <f t="shared" si="30"/>
        <v>-7.8548810000000024E-2</v>
      </c>
      <c r="S672" s="39">
        <f t="shared" si="31"/>
        <v>5.2044590000000279E-2</v>
      </c>
      <c r="T672" s="39">
        <f t="shared" si="32"/>
        <v>-6.581233999999947E-2</v>
      </c>
    </row>
    <row r="673" spans="8:20" ht="30" customHeight="1" x14ac:dyDescent="0.25">
      <c r="H673" s="37">
        <v>146</v>
      </c>
      <c r="I673" s="41" t="s">
        <v>718</v>
      </c>
      <c r="J673" s="39">
        <v>0.54710599999999998</v>
      </c>
      <c r="K673" s="39">
        <v>0.91266800000000003</v>
      </c>
      <c r="L673" s="39">
        <v>1.3298110000000001</v>
      </c>
      <c r="M673" s="39"/>
      <c r="N673" s="39">
        <v>0.37285080999999998</v>
      </c>
      <c r="O673" s="39">
        <v>0.86947656999999978</v>
      </c>
      <c r="P673" s="39">
        <v>1.0836491099999999</v>
      </c>
      <c r="Q673" s="39"/>
      <c r="R673" s="39">
        <f t="shared" si="30"/>
        <v>-0.17425519</v>
      </c>
      <c r="S673" s="39">
        <f t="shared" si="31"/>
        <v>-4.3191430000000253E-2</v>
      </c>
      <c r="T673" s="39">
        <f t="shared" si="32"/>
        <v>-0.24616189000000022</v>
      </c>
    </row>
    <row r="674" spans="8:20" ht="30" customHeight="1" x14ac:dyDescent="0.25">
      <c r="H674" s="37">
        <v>147</v>
      </c>
      <c r="I674" s="41" t="s">
        <v>717</v>
      </c>
      <c r="J674" s="39">
        <v>0.54372900000000002</v>
      </c>
      <c r="K674" s="39">
        <v>0.91442800000000002</v>
      </c>
      <c r="L674" s="39">
        <v>1.2870159999999999</v>
      </c>
      <c r="M674" s="39"/>
      <c r="N674" s="39">
        <v>0.45115690000000003</v>
      </c>
      <c r="O674" s="39">
        <v>0.98183306999999997</v>
      </c>
      <c r="P674" s="39">
        <v>1.2302054499999999</v>
      </c>
      <c r="Q674" s="39"/>
      <c r="R674" s="39">
        <f t="shared" si="30"/>
        <v>-9.2572099999999991E-2</v>
      </c>
      <c r="S674" s="39">
        <f t="shared" si="31"/>
        <v>6.7405069999999956E-2</v>
      </c>
      <c r="T674" s="39">
        <f t="shared" si="32"/>
        <v>-5.6810550000000015E-2</v>
      </c>
    </row>
    <row r="675" spans="8:20" ht="30" customHeight="1" x14ac:dyDescent="0.25">
      <c r="H675" s="37">
        <v>148</v>
      </c>
      <c r="I675" s="41" t="s">
        <v>716</v>
      </c>
      <c r="J675" s="39">
        <v>0.47516999999999998</v>
      </c>
      <c r="K675" s="39">
        <v>0.78372699999999995</v>
      </c>
      <c r="L675" s="39">
        <v>1.2156750000000001</v>
      </c>
      <c r="M675" s="39"/>
      <c r="N675" s="39">
        <v>0.38747207999999994</v>
      </c>
      <c r="O675" s="39">
        <v>0.82707752999999995</v>
      </c>
      <c r="P675" s="39">
        <v>1.0227275499999997</v>
      </c>
      <c r="Q675" s="39"/>
      <c r="R675" s="39">
        <f t="shared" si="30"/>
        <v>-8.769792000000004E-2</v>
      </c>
      <c r="S675" s="39">
        <f t="shared" si="31"/>
        <v>4.3350529999999998E-2</v>
      </c>
      <c r="T675" s="39">
        <f t="shared" si="32"/>
        <v>-0.19294745000000035</v>
      </c>
    </row>
    <row r="676" spans="8:20" ht="30" customHeight="1" x14ac:dyDescent="0.25">
      <c r="H676" s="37">
        <v>149</v>
      </c>
      <c r="I676" s="41" t="s">
        <v>715</v>
      </c>
      <c r="J676" s="39">
        <v>0.53695099999999996</v>
      </c>
      <c r="K676" s="39">
        <v>0.87959200000000004</v>
      </c>
      <c r="L676" s="39">
        <v>1.2177979999999999</v>
      </c>
      <c r="M676" s="39"/>
      <c r="N676" s="39">
        <v>0.41871759000000003</v>
      </c>
      <c r="O676" s="39">
        <v>0.93888837999999997</v>
      </c>
      <c r="P676" s="39">
        <v>1.1825738099999998</v>
      </c>
      <c r="Q676" s="39"/>
      <c r="R676" s="39">
        <f t="shared" si="30"/>
        <v>-0.11823340999999993</v>
      </c>
      <c r="S676" s="39">
        <f t="shared" si="31"/>
        <v>5.9296379999999926E-2</v>
      </c>
      <c r="T676" s="39">
        <f t="shared" si="32"/>
        <v>-3.52241900000001E-2</v>
      </c>
    </row>
    <row r="677" spans="8:20" ht="30" customHeight="1" x14ac:dyDescent="0.25">
      <c r="H677" s="37">
        <v>150</v>
      </c>
      <c r="I677" s="41" t="s">
        <v>714</v>
      </c>
      <c r="J677" s="39">
        <v>0.71479000000000004</v>
      </c>
      <c r="K677" s="39">
        <v>1.2054849999999999</v>
      </c>
      <c r="L677" s="39">
        <v>1.6751799999999999</v>
      </c>
      <c r="M677" s="39"/>
      <c r="N677" s="39">
        <v>0.56868067999999994</v>
      </c>
      <c r="O677" s="39">
        <v>1.1939386599999999</v>
      </c>
      <c r="P677" s="39">
        <v>1.5219609500000002</v>
      </c>
      <c r="Q677" s="39"/>
      <c r="R677" s="39">
        <f t="shared" si="30"/>
        <v>-0.1461093200000001</v>
      </c>
      <c r="S677" s="39">
        <f t="shared" si="31"/>
        <v>-1.1546339999999988E-2</v>
      </c>
      <c r="T677" s="39">
        <f t="shared" si="32"/>
        <v>-0.15321904999999969</v>
      </c>
    </row>
    <row r="678" spans="8:20" ht="30" customHeight="1" x14ac:dyDescent="0.25">
      <c r="H678" s="37">
        <v>151</v>
      </c>
      <c r="I678" s="41" t="s">
        <v>713</v>
      </c>
      <c r="J678" s="39">
        <v>0.65673199999999998</v>
      </c>
      <c r="K678" s="39">
        <v>1.066929</v>
      </c>
      <c r="L678" s="39">
        <v>1.4908360000000001</v>
      </c>
      <c r="M678" s="39"/>
      <c r="N678" s="39">
        <v>0.54336532000000004</v>
      </c>
      <c r="O678" s="39">
        <v>1.0611176899999999</v>
      </c>
      <c r="P678" s="39">
        <v>1.33174152</v>
      </c>
      <c r="Q678" s="39"/>
      <c r="R678" s="39">
        <f t="shared" si="30"/>
        <v>-0.11336667999999994</v>
      </c>
      <c r="S678" s="39">
        <f t="shared" si="31"/>
        <v>-5.811310000000125E-3</v>
      </c>
      <c r="T678" s="39">
        <f t="shared" si="32"/>
        <v>-0.15909448000000004</v>
      </c>
    </row>
    <row r="679" spans="8:20" ht="30" customHeight="1" x14ac:dyDescent="0.25">
      <c r="H679" s="37">
        <v>152</v>
      </c>
      <c r="I679" s="41" t="s">
        <v>712</v>
      </c>
      <c r="J679" s="39">
        <v>0.53917599999999999</v>
      </c>
      <c r="K679" s="39">
        <v>0.91139899999999996</v>
      </c>
      <c r="L679" s="39">
        <v>1.2653220000000001</v>
      </c>
      <c r="M679" s="39"/>
      <c r="N679" s="39">
        <v>0.38455717000000006</v>
      </c>
      <c r="O679" s="39">
        <v>0.88232686999999999</v>
      </c>
      <c r="P679" s="39">
        <v>1.1541429700000001</v>
      </c>
      <c r="Q679" s="39"/>
      <c r="R679" s="39">
        <f t="shared" si="30"/>
        <v>-0.15461882999999993</v>
      </c>
      <c r="S679" s="39">
        <f t="shared" si="31"/>
        <v>-2.9072129999999974E-2</v>
      </c>
      <c r="T679" s="39">
        <f t="shared" si="32"/>
        <v>-0.11117902999999996</v>
      </c>
    </row>
    <row r="680" spans="8:20" ht="30" customHeight="1" x14ac:dyDescent="0.25">
      <c r="H680" s="37">
        <v>153</v>
      </c>
      <c r="I680" s="41" t="s">
        <v>711</v>
      </c>
      <c r="J680" s="39">
        <v>1.2017869999999999</v>
      </c>
      <c r="K680" s="39">
        <v>2.0025909999999998</v>
      </c>
      <c r="L680" s="39">
        <v>2.8006890000000002</v>
      </c>
      <c r="M680" s="39"/>
      <c r="N680" s="39">
        <v>0.91574398000000001</v>
      </c>
      <c r="O680" s="39">
        <v>2.0711730300000002</v>
      </c>
      <c r="P680" s="39">
        <v>2.6936546499999992</v>
      </c>
      <c r="Q680" s="39"/>
      <c r="R680" s="39">
        <f t="shared" si="30"/>
        <v>-0.28604301999999993</v>
      </c>
      <c r="S680" s="39">
        <f t="shared" si="31"/>
        <v>6.8582030000000405E-2</v>
      </c>
      <c r="T680" s="39">
        <f t="shared" si="32"/>
        <v>-0.10703435000000106</v>
      </c>
    </row>
    <row r="681" spans="8:20" ht="30" customHeight="1" x14ac:dyDescent="0.25">
      <c r="H681" s="37">
        <v>200</v>
      </c>
      <c r="I681" s="41" t="s">
        <v>710</v>
      </c>
      <c r="J681" s="39">
        <v>12.577775000000001</v>
      </c>
      <c r="K681" s="39">
        <v>31.692851999999998</v>
      </c>
      <c r="L681" s="39">
        <v>73.975679</v>
      </c>
      <c r="M681" s="39"/>
      <c r="N681" s="39">
        <v>6.0530878300000026</v>
      </c>
      <c r="O681" s="39">
        <v>20.935481020000005</v>
      </c>
      <c r="P681" s="39">
        <v>24.996835130000004</v>
      </c>
      <c r="Q681" s="39"/>
      <c r="R681" s="39">
        <f t="shared" si="30"/>
        <v>-6.5246871699999982</v>
      </c>
      <c r="S681" s="39">
        <f t="shared" si="31"/>
        <v>-10.757370979999994</v>
      </c>
      <c r="T681" s="39">
        <f t="shared" si="32"/>
        <v>-48.978843869999992</v>
      </c>
    </row>
    <row r="682" spans="8:20" ht="15" customHeight="1" x14ac:dyDescent="0.25">
      <c r="H682" s="37">
        <v>210</v>
      </c>
      <c r="I682" s="41" t="s">
        <v>709</v>
      </c>
      <c r="J682" s="39">
        <v>5.5600670000000001</v>
      </c>
      <c r="K682" s="39">
        <v>11.637226999999999</v>
      </c>
      <c r="L682" s="39">
        <v>15.490485</v>
      </c>
      <c r="M682" s="39"/>
      <c r="N682" s="39">
        <v>5.4008141199999997</v>
      </c>
      <c r="O682" s="39">
        <v>11.34774505</v>
      </c>
      <c r="P682" s="39">
        <v>13.995356110000001</v>
      </c>
      <c r="Q682" s="39"/>
      <c r="R682" s="39">
        <f t="shared" si="30"/>
        <v>-0.15925288000000037</v>
      </c>
      <c r="S682" s="39">
        <f t="shared" si="31"/>
        <v>-0.28948194999999899</v>
      </c>
      <c r="T682" s="39">
        <f t="shared" si="32"/>
        <v>-1.4951288899999984</v>
      </c>
    </row>
    <row r="683" spans="8:20" ht="30" customHeight="1" x14ac:dyDescent="0.25">
      <c r="H683" s="37">
        <v>211</v>
      </c>
      <c r="I683" s="41" t="s">
        <v>708</v>
      </c>
      <c r="J683" s="39">
        <v>3.3694570000000001</v>
      </c>
      <c r="K683" s="39">
        <v>5.9139609999999996</v>
      </c>
      <c r="L683" s="39">
        <v>12.425131</v>
      </c>
      <c r="M683" s="39"/>
      <c r="N683" s="39">
        <v>3.369487659999999</v>
      </c>
      <c r="O683" s="39">
        <v>6.307388920000002</v>
      </c>
      <c r="P683" s="39">
        <v>8.0225604099999988</v>
      </c>
      <c r="Q683" s="39"/>
      <c r="R683" s="39">
        <f t="shared" si="30"/>
        <v>3.0659999998849941E-5</v>
      </c>
      <c r="S683" s="39">
        <f t="shared" si="31"/>
        <v>0.39342792000000237</v>
      </c>
      <c r="T683" s="39">
        <f t="shared" si="32"/>
        <v>-4.4025705900000016</v>
      </c>
    </row>
    <row r="684" spans="8:20" ht="15" customHeight="1" x14ac:dyDescent="0.25">
      <c r="H684" s="37">
        <v>212</v>
      </c>
      <c r="I684" s="41" t="s">
        <v>707</v>
      </c>
      <c r="J684" s="39">
        <v>6.3741219999999998</v>
      </c>
      <c r="K684" s="39">
        <v>13.818215</v>
      </c>
      <c r="L684" s="39">
        <v>45.137526999999999</v>
      </c>
      <c r="M684" s="39"/>
      <c r="N684" s="39">
        <v>6.5822947899999997</v>
      </c>
      <c r="O684" s="39">
        <v>12.425068530000001</v>
      </c>
      <c r="P684" s="39">
        <v>73.677583680000012</v>
      </c>
      <c r="Q684" s="39"/>
      <c r="R684" s="39">
        <f t="shared" si="30"/>
        <v>0.20817278999999989</v>
      </c>
      <c r="S684" s="39">
        <f t="shared" si="31"/>
        <v>-1.3931464699999996</v>
      </c>
      <c r="T684" s="39">
        <f t="shared" si="32"/>
        <v>28.540056680000014</v>
      </c>
    </row>
    <row r="685" spans="8:20" ht="15" customHeight="1" x14ac:dyDescent="0.25">
      <c r="H685" s="37">
        <v>215</v>
      </c>
      <c r="I685" s="41" t="s">
        <v>706</v>
      </c>
      <c r="J685" s="39">
        <v>2.7848130000000002</v>
      </c>
      <c r="K685" s="39">
        <v>4.7117699999999996</v>
      </c>
      <c r="L685" s="39">
        <v>6.6446269999999998</v>
      </c>
      <c r="M685" s="39"/>
      <c r="N685" s="39">
        <v>2.5093021799999997</v>
      </c>
      <c r="O685" s="39">
        <v>5.1891221800000009</v>
      </c>
      <c r="P685" s="39">
        <v>6.4875519500000003</v>
      </c>
      <c r="Q685" s="39"/>
      <c r="R685" s="39">
        <f t="shared" si="30"/>
        <v>-0.27551082000000049</v>
      </c>
      <c r="S685" s="39">
        <f t="shared" si="31"/>
        <v>0.47735218000000135</v>
      </c>
      <c r="T685" s="39">
        <f t="shared" si="32"/>
        <v>-0.15707504999999955</v>
      </c>
    </row>
    <row r="686" spans="8:20" ht="15" customHeight="1" x14ac:dyDescent="0.25">
      <c r="H686" s="37">
        <v>216</v>
      </c>
      <c r="I686" s="41" t="s">
        <v>705</v>
      </c>
      <c r="J686" s="39">
        <v>8.9338840000000008</v>
      </c>
      <c r="K686" s="39">
        <v>29.371773999999998</v>
      </c>
      <c r="L686" s="39">
        <v>72.069515999999993</v>
      </c>
      <c r="M686" s="39"/>
      <c r="N686" s="39">
        <v>7.0005197499999996</v>
      </c>
      <c r="O686" s="39">
        <v>29.909819060000007</v>
      </c>
      <c r="P686" s="39">
        <v>35.92613729</v>
      </c>
      <c r="Q686" s="39"/>
      <c r="R686" s="39">
        <f t="shared" si="30"/>
        <v>-1.9333642500000012</v>
      </c>
      <c r="S686" s="39">
        <f t="shared" si="31"/>
        <v>0.53804506000000885</v>
      </c>
      <c r="T686" s="39">
        <f t="shared" si="32"/>
        <v>-36.143378709999993</v>
      </c>
    </row>
    <row r="687" spans="8:20" ht="15" customHeight="1" x14ac:dyDescent="0.25">
      <c r="H687" s="37">
        <v>300</v>
      </c>
      <c r="I687" s="41" t="s">
        <v>704</v>
      </c>
      <c r="J687" s="39">
        <v>5.5969620000000004</v>
      </c>
      <c r="K687" s="39">
        <v>19.118134999999999</v>
      </c>
      <c r="L687" s="39">
        <v>34.10942</v>
      </c>
      <c r="M687" s="39"/>
      <c r="N687" s="39">
        <v>4.214948510000001</v>
      </c>
      <c r="O687" s="39">
        <v>9.0933467099999987</v>
      </c>
      <c r="P687" s="39">
        <v>13.322246650000004</v>
      </c>
      <c r="Q687" s="39"/>
      <c r="R687" s="39">
        <f t="shared" si="30"/>
        <v>-1.3820134899999994</v>
      </c>
      <c r="S687" s="39">
        <f t="shared" si="31"/>
        <v>-10.02478829</v>
      </c>
      <c r="T687" s="39">
        <f t="shared" si="32"/>
        <v>-20.787173349999996</v>
      </c>
    </row>
    <row r="688" spans="8:20" ht="30" customHeight="1" x14ac:dyDescent="0.25">
      <c r="H688" s="37">
        <v>310</v>
      </c>
      <c r="I688" s="41" t="s">
        <v>703</v>
      </c>
      <c r="J688" s="39">
        <v>2.7384279999999999</v>
      </c>
      <c r="K688" s="39">
        <v>23.934476</v>
      </c>
      <c r="L688" s="39">
        <v>45.250523999999999</v>
      </c>
      <c r="M688" s="39"/>
      <c r="N688" s="39">
        <v>1.3137090900000001</v>
      </c>
      <c r="O688" s="39">
        <v>5.2847670200000003</v>
      </c>
      <c r="P688" s="39">
        <v>6.8039829600000017</v>
      </c>
      <c r="Q688" s="39"/>
      <c r="R688" s="39">
        <f t="shared" si="30"/>
        <v>-1.4247189099999997</v>
      </c>
      <c r="S688" s="39">
        <f t="shared" si="31"/>
        <v>-18.64970898</v>
      </c>
      <c r="T688" s="39">
        <f t="shared" si="32"/>
        <v>-38.44654104</v>
      </c>
    </row>
    <row r="689" spans="8:20" ht="15" customHeight="1" x14ac:dyDescent="0.25">
      <c r="H689" s="37">
        <v>311</v>
      </c>
      <c r="I689" s="41" t="s">
        <v>702</v>
      </c>
      <c r="J689" s="39">
        <v>6.4316459999999998</v>
      </c>
      <c r="K689" s="39">
        <v>10.950537000000001</v>
      </c>
      <c r="L689" s="39">
        <v>15.652539000000001</v>
      </c>
      <c r="M689" s="39"/>
      <c r="N689" s="39">
        <v>5.2518567299999992</v>
      </c>
      <c r="O689" s="39">
        <v>10.73386153</v>
      </c>
      <c r="P689" s="39">
        <v>13.564686970000002</v>
      </c>
      <c r="Q689" s="39"/>
      <c r="R689" s="39">
        <f t="shared" si="30"/>
        <v>-1.1797892700000006</v>
      </c>
      <c r="S689" s="39">
        <f t="shared" si="31"/>
        <v>-0.2166754700000002</v>
      </c>
      <c r="T689" s="39">
        <f t="shared" si="32"/>
        <v>-2.0878520299999987</v>
      </c>
    </row>
    <row r="690" spans="8:20" ht="15" customHeight="1" x14ac:dyDescent="0.25">
      <c r="H690" s="37">
        <v>312</v>
      </c>
      <c r="I690" s="41" t="s">
        <v>701</v>
      </c>
      <c r="J690" s="39">
        <v>5.9524939999999997</v>
      </c>
      <c r="K690" s="39">
        <v>10.559604999999999</v>
      </c>
      <c r="L690" s="39">
        <v>15.166479000000001</v>
      </c>
      <c r="M690" s="39"/>
      <c r="N690" s="39">
        <v>4.8193903000000002</v>
      </c>
      <c r="O690" s="39">
        <v>10.491605469999996</v>
      </c>
      <c r="P690" s="39">
        <v>13.297204029999998</v>
      </c>
      <c r="Q690" s="39"/>
      <c r="R690" s="39">
        <f t="shared" si="30"/>
        <v>-1.1331036999999995</v>
      </c>
      <c r="S690" s="39">
        <f t="shared" si="31"/>
        <v>-6.7999530000003361E-2</v>
      </c>
      <c r="T690" s="39">
        <f t="shared" si="32"/>
        <v>-1.8692749700000029</v>
      </c>
    </row>
    <row r="691" spans="8:20" ht="15" customHeight="1" x14ac:dyDescent="0.25">
      <c r="H691" s="37">
        <v>313</v>
      </c>
      <c r="I691" s="41" t="s">
        <v>700</v>
      </c>
      <c r="J691" s="39">
        <v>7.8722320000000003</v>
      </c>
      <c r="K691" s="39">
        <v>13.791957</v>
      </c>
      <c r="L691" s="39">
        <v>21.815273000000001</v>
      </c>
      <c r="M691" s="39"/>
      <c r="N691" s="39">
        <v>6.6891204400000008</v>
      </c>
      <c r="O691" s="39">
        <v>11.89993269</v>
      </c>
      <c r="P691" s="39">
        <v>14.935638990000003</v>
      </c>
      <c r="Q691" s="39"/>
      <c r="R691" s="39">
        <f t="shared" si="30"/>
        <v>-1.1831115599999995</v>
      </c>
      <c r="S691" s="39">
        <f t="shared" si="31"/>
        <v>-1.89202431</v>
      </c>
      <c r="T691" s="39">
        <f t="shared" si="32"/>
        <v>-6.8796340099999984</v>
      </c>
    </row>
    <row r="692" spans="8:20" ht="30" customHeight="1" x14ac:dyDescent="0.25">
      <c r="H692" s="37">
        <v>314</v>
      </c>
      <c r="I692" s="41" t="s">
        <v>699</v>
      </c>
      <c r="J692" s="39">
        <v>4.0475500000000002</v>
      </c>
      <c r="K692" s="39">
        <v>9.2277339999999999</v>
      </c>
      <c r="L692" s="39">
        <v>14.39561</v>
      </c>
      <c r="M692" s="39"/>
      <c r="N692" s="39">
        <v>3.1280295699999998</v>
      </c>
      <c r="O692" s="39">
        <v>6.4974621300000015</v>
      </c>
      <c r="P692" s="39">
        <v>8.2243138000000009</v>
      </c>
      <c r="Q692" s="39"/>
      <c r="R692" s="39">
        <f t="shared" si="30"/>
        <v>-0.91952043000000039</v>
      </c>
      <c r="S692" s="39">
        <f t="shared" si="31"/>
        <v>-2.7302718699999984</v>
      </c>
      <c r="T692" s="39">
        <f t="shared" si="32"/>
        <v>-6.1712961999999987</v>
      </c>
    </row>
    <row r="693" spans="8:20" ht="15" customHeight="1" x14ac:dyDescent="0.25">
      <c r="H693" s="37">
        <v>500</v>
      </c>
      <c r="I693" s="41" t="s">
        <v>698</v>
      </c>
      <c r="J693" s="39">
        <v>947.42240000000004</v>
      </c>
      <c r="K693" s="39">
        <v>1025.5291279999999</v>
      </c>
      <c r="L693" s="39">
        <v>2397.1406729999999</v>
      </c>
      <c r="M693" s="39"/>
      <c r="N693" s="39">
        <v>129.41639945999998</v>
      </c>
      <c r="O693" s="39">
        <v>150.46129058000002</v>
      </c>
      <c r="P693" s="39">
        <v>164.87201250000004</v>
      </c>
      <c r="Q693" s="39"/>
      <c r="R693" s="39">
        <f t="shared" si="30"/>
        <v>-818.00600054000006</v>
      </c>
      <c r="S693" s="39">
        <f t="shared" si="31"/>
        <v>-875.06783741999993</v>
      </c>
      <c r="T693" s="39">
        <f t="shared" si="32"/>
        <v>-2232.2686604999999</v>
      </c>
    </row>
    <row r="694" spans="8:20" ht="15" customHeight="1" x14ac:dyDescent="0.25">
      <c r="H694" s="37">
        <v>511</v>
      </c>
      <c r="I694" s="41" t="s">
        <v>697</v>
      </c>
      <c r="J694" s="39">
        <v>6365.2950229999997</v>
      </c>
      <c r="K694" s="39">
        <v>9550.0651909999997</v>
      </c>
      <c r="L694" s="39">
        <v>12740.784366</v>
      </c>
      <c r="M694" s="39"/>
      <c r="N694" s="39">
        <v>6475.3686950599995</v>
      </c>
      <c r="O694" s="39">
        <v>9647.8245057500008</v>
      </c>
      <c r="P694" s="39">
        <v>12820.09546816</v>
      </c>
      <c r="Q694" s="39"/>
      <c r="R694" s="39">
        <f t="shared" si="30"/>
        <v>110.07367205999981</v>
      </c>
      <c r="S694" s="39">
        <f t="shared" si="31"/>
        <v>97.759314750001067</v>
      </c>
      <c r="T694" s="39">
        <f t="shared" si="32"/>
        <v>79.311102159999791</v>
      </c>
    </row>
    <row r="695" spans="8:20" ht="15" customHeight="1" x14ac:dyDescent="0.25">
      <c r="H695" s="37">
        <v>512</v>
      </c>
      <c r="I695" s="41" t="s">
        <v>696</v>
      </c>
      <c r="J695" s="39">
        <v>3.5954290000000002</v>
      </c>
      <c r="K695" s="39">
        <v>8.8804890000000007</v>
      </c>
      <c r="L695" s="39">
        <v>13.922523</v>
      </c>
      <c r="M695" s="39"/>
      <c r="N695" s="39">
        <v>3.9043238399999995</v>
      </c>
      <c r="O695" s="39">
        <v>9.7457261299999995</v>
      </c>
      <c r="P695" s="39">
        <v>13.570481399999997</v>
      </c>
      <c r="Q695" s="39"/>
      <c r="R695" s="39">
        <f t="shared" si="30"/>
        <v>0.30889483999999934</v>
      </c>
      <c r="S695" s="39">
        <f t="shared" si="31"/>
        <v>0.8652371299999988</v>
      </c>
      <c r="T695" s="39">
        <f t="shared" si="32"/>
        <v>-0.35204160000000329</v>
      </c>
    </row>
    <row r="696" spans="8:20" ht="15" customHeight="1" x14ac:dyDescent="0.25">
      <c r="H696" s="37">
        <v>513</v>
      </c>
      <c r="I696" s="41" t="s">
        <v>695</v>
      </c>
      <c r="J696" s="39">
        <v>1477.465835</v>
      </c>
      <c r="K696" s="39">
        <v>2463.100414</v>
      </c>
      <c r="L696" s="39">
        <v>3392.9264560000001</v>
      </c>
      <c r="M696" s="39"/>
      <c r="N696" s="39">
        <v>1968.4168603599999</v>
      </c>
      <c r="O696" s="39">
        <v>3329.970845620001</v>
      </c>
      <c r="P696" s="39">
        <v>4087.8514252300001</v>
      </c>
      <c r="Q696" s="39"/>
      <c r="R696" s="39">
        <f t="shared" si="30"/>
        <v>490.9510253599999</v>
      </c>
      <c r="S696" s="39">
        <f t="shared" si="31"/>
        <v>866.870431620001</v>
      </c>
      <c r="T696" s="39">
        <f t="shared" si="32"/>
        <v>694.92496922999999</v>
      </c>
    </row>
    <row r="697" spans="8:20" ht="30" customHeight="1" x14ac:dyDescent="0.25">
      <c r="H697" s="37">
        <v>514</v>
      </c>
      <c r="I697" s="41" t="s">
        <v>694</v>
      </c>
      <c r="J697" s="39">
        <v>235.70008000000001</v>
      </c>
      <c r="K697" s="39">
        <v>444.82888500000001</v>
      </c>
      <c r="L697" s="39">
        <v>646.15756099999999</v>
      </c>
      <c r="M697" s="39"/>
      <c r="N697" s="39">
        <v>16.13722933</v>
      </c>
      <c r="O697" s="39">
        <v>401.68977038999998</v>
      </c>
      <c r="P697" s="39">
        <v>416.49293659000006</v>
      </c>
      <c r="Q697" s="39"/>
      <c r="R697" s="39">
        <f t="shared" si="30"/>
        <v>-219.56285067000002</v>
      </c>
      <c r="S697" s="39">
        <f t="shared" si="31"/>
        <v>-43.139114610000036</v>
      </c>
      <c r="T697" s="39">
        <f t="shared" si="32"/>
        <v>-229.66462440999993</v>
      </c>
    </row>
    <row r="698" spans="8:20" ht="30" customHeight="1" x14ac:dyDescent="0.25">
      <c r="H698" s="37">
        <v>515</v>
      </c>
      <c r="I698" s="41" t="s">
        <v>693</v>
      </c>
      <c r="J698" s="39">
        <v>3.7083629999999999</v>
      </c>
      <c r="K698" s="39">
        <v>29.590219000000001</v>
      </c>
      <c r="L698" s="39">
        <v>66.198638000000003</v>
      </c>
      <c r="M698" s="39"/>
      <c r="N698" s="39">
        <v>2.1358966000000001</v>
      </c>
      <c r="O698" s="39">
        <v>7.4651742599999995</v>
      </c>
      <c r="P698" s="39">
        <v>9.8407408600000021</v>
      </c>
      <c r="Q698" s="39"/>
      <c r="R698" s="39">
        <f t="shared" si="30"/>
        <v>-1.5724663999999997</v>
      </c>
      <c r="S698" s="39">
        <f t="shared" si="31"/>
        <v>-22.12504474</v>
      </c>
      <c r="T698" s="39">
        <f t="shared" si="32"/>
        <v>-56.357897139999999</v>
      </c>
    </row>
    <row r="699" spans="8:20" ht="15" customHeight="1" x14ac:dyDescent="0.25">
      <c r="H699" s="37">
        <v>600</v>
      </c>
      <c r="I699" s="41" t="s">
        <v>692</v>
      </c>
      <c r="J699" s="39">
        <v>1844.0804969999999</v>
      </c>
      <c r="K699" s="39">
        <v>3696.7924600000001</v>
      </c>
      <c r="L699" s="39">
        <v>5014.5705809999999</v>
      </c>
      <c r="M699" s="39"/>
      <c r="N699" s="39">
        <v>1946.2170263300002</v>
      </c>
      <c r="O699" s="39">
        <v>3592.2296194899982</v>
      </c>
      <c r="P699" s="39">
        <v>4402.4466255199959</v>
      </c>
      <c r="Q699" s="39"/>
      <c r="R699" s="39">
        <f t="shared" si="30"/>
        <v>102.13652933000026</v>
      </c>
      <c r="S699" s="39">
        <f t="shared" si="31"/>
        <v>-104.56284051000193</v>
      </c>
      <c r="T699" s="39">
        <f t="shared" si="32"/>
        <v>-612.12395548000404</v>
      </c>
    </row>
    <row r="700" spans="8:20" ht="30" customHeight="1" x14ac:dyDescent="0.25">
      <c r="H700" s="37">
        <v>610</v>
      </c>
      <c r="I700" s="41" t="s">
        <v>691</v>
      </c>
      <c r="J700" s="39">
        <v>631.16419399999995</v>
      </c>
      <c r="K700" s="39">
        <v>1050.61547</v>
      </c>
      <c r="L700" s="39">
        <v>1470.066746</v>
      </c>
      <c r="M700" s="39"/>
      <c r="N700" s="39">
        <v>967.00929218999988</v>
      </c>
      <c r="O700" s="39">
        <v>1623.7819544700003</v>
      </c>
      <c r="P700" s="39">
        <v>1925.5403040800004</v>
      </c>
      <c r="Q700" s="39"/>
      <c r="R700" s="39">
        <f t="shared" si="30"/>
        <v>335.84509818999993</v>
      </c>
      <c r="S700" s="39">
        <f t="shared" si="31"/>
        <v>573.16648447000034</v>
      </c>
      <c r="T700" s="39">
        <f t="shared" si="32"/>
        <v>455.47355808000043</v>
      </c>
    </row>
    <row r="701" spans="8:20" ht="15" customHeight="1" x14ac:dyDescent="0.25">
      <c r="H701" s="37">
        <v>611</v>
      </c>
      <c r="I701" s="41" t="s">
        <v>690</v>
      </c>
      <c r="J701" s="39">
        <v>1475.7303300000001</v>
      </c>
      <c r="K701" s="39">
        <v>2428.6898150000002</v>
      </c>
      <c r="L701" s="39">
        <v>3381.6493</v>
      </c>
      <c r="M701" s="39"/>
      <c r="N701" s="39">
        <v>2274.8740922499996</v>
      </c>
      <c r="O701" s="39">
        <v>3963.0965523900013</v>
      </c>
      <c r="P701" s="39">
        <v>4648.3664871400015</v>
      </c>
      <c r="Q701" s="39"/>
      <c r="R701" s="39">
        <f t="shared" si="30"/>
        <v>799.14376224999955</v>
      </c>
      <c r="S701" s="39">
        <f t="shared" si="31"/>
        <v>1534.4067373900011</v>
      </c>
      <c r="T701" s="39">
        <f t="shared" si="32"/>
        <v>1266.7171871400014</v>
      </c>
    </row>
    <row r="702" spans="8:20" ht="30" customHeight="1" x14ac:dyDescent="0.25">
      <c r="H702" s="37">
        <v>613</v>
      </c>
      <c r="I702" s="41" t="s">
        <v>689</v>
      </c>
      <c r="J702" s="39">
        <v>259.42618099999999</v>
      </c>
      <c r="K702" s="39">
        <v>433.49124</v>
      </c>
      <c r="L702" s="39">
        <v>607.51601100000005</v>
      </c>
      <c r="M702" s="39"/>
      <c r="N702" s="39">
        <v>287.75240871</v>
      </c>
      <c r="O702" s="39">
        <v>558.80280957999992</v>
      </c>
      <c r="P702" s="39">
        <v>671.39760839999963</v>
      </c>
      <c r="Q702" s="39"/>
      <c r="R702" s="39">
        <f t="shared" si="30"/>
        <v>28.326227710000012</v>
      </c>
      <c r="S702" s="39">
        <f t="shared" si="31"/>
        <v>125.31156957999991</v>
      </c>
      <c r="T702" s="39">
        <f t="shared" si="32"/>
        <v>63.881597399999578</v>
      </c>
    </row>
    <row r="703" spans="8:20" ht="30" customHeight="1" x14ac:dyDescent="0.25">
      <c r="H703" s="37">
        <v>615</v>
      </c>
      <c r="I703" s="41" t="s">
        <v>688</v>
      </c>
      <c r="J703" s="39">
        <v>113.859573</v>
      </c>
      <c r="K703" s="39">
        <v>188.80811700000001</v>
      </c>
      <c r="L703" s="39">
        <v>263.76066100000003</v>
      </c>
      <c r="M703" s="39"/>
      <c r="N703" s="39">
        <v>161.34407063</v>
      </c>
      <c r="O703" s="39">
        <v>284.70637721999998</v>
      </c>
      <c r="P703" s="39">
        <v>334.54157216000004</v>
      </c>
      <c r="Q703" s="39"/>
      <c r="R703" s="39">
        <f t="shared" si="30"/>
        <v>47.484497630000007</v>
      </c>
      <c r="S703" s="39">
        <f t="shared" si="31"/>
        <v>95.898260219999969</v>
      </c>
      <c r="T703" s="39">
        <f t="shared" si="32"/>
        <v>70.780911160000016</v>
      </c>
    </row>
    <row r="704" spans="8:20" ht="15" customHeight="1" x14ac:dyDescent="0.25">
      <c r="H704" s="37">
        <v>616</v>
      </c>
      <c r="I704" s="41" t="s">
        <v>687</v>
      </c>
      <c r="J704" s="39">
        <v>64.882908999999998</v>
      </c>
      <c r="K704" s="39">
        <v>107.385792</v>
      </c>
      <c r="L704" s="39">
        <v>149.99241000000001</v>
      </c>
      <c r="M704" s="39"/>
      <c r="N704" s="39">
        <v>84.402795860000012</v>
      </c>
      <c r="O704" s="39">
        <v>147.95825241999998</v>
      </c>
      <c r="P704" s="39">
        <v>175.63934366999999</v>
      </c>
      <c r="Q704" s="39"/>
      <c r="R704" s="39">
        <f t="shared" si="30"/>
        <v>19.519886860000014</v>
      </c>
      <c r="S704" s="39">
        <f t="shared" si="31"/>
        <v>40.572460419999985</v>
      </c>
      <c r="T704" s="39">
        <f t="shared" si="32"/>
        <v>25.646933669999981</v>
      </c>
    </row>
    <row r="705" spans="7:20" ht="15" customHeight="1" x14ac:dyDescent="0.25">
      <c r="H705" s="37">
        <v>700</v>
      </c>
      <c r="I705" s="41" t="s">
        <v>20</v>
      </c>
      <c r="J705" s="39">
        <v>123.24301</v>
      </c>
      <c r="K705" s="39">
        <v>5017.0511839999999</v>
      </c>
      <c r="L705" s="39">
        <v>5670.7380480000002</v>
      </c>
      <c r="M705" s="39"/>
      <c r="N705" s="39">
        <v>3261.4028456799997</v>
      </c>
      <c r="O705" s="39">
        <v>8371.6908840999986</v>
      </c>
      <c r="P705" s="39">
        <v>9165.9304102700044</v>
      </c>
      <c r="Q705" s="39"/>
      <c r="R705" s="39">
        <f t="shared" si="30"/>
        <v>3138.1598356799996</v>
      </c>
      <c r="S705" s="39">
        <f t="shared" si="31"/>
        <v>3354.6397000999987</v>
      </c>
      <c r="T705" s="39">
        <f t="shared" si="32"/>
        <v>3495.1923622700042</v>
      </c>
    </row>
    <row r="706" spans="7:20" ht="15" customHeight="1" x14ac:dyDescent="0.25">
      <c r="H706" s="37">
        <v>710</v>
      </c>
      <c r="I706" s="41" t="s">
        <v>686</v>
      </c>
      <c r="J706" s="39">
        <v>14.940738</v>
      </c>
      <c r="K706" s="39">
        <v>25.895105999999998</v>
      </c>
      <c r="L706" s="39">
        <v>36.849474000000001</v>
      </c>
      <c r="M706" s="39"/>
      <c r="N706" s="39">
        <v>26.528262359999999</v>
      </c>
      <c r="O706" s="39">
        <v>41.883209089999987</v>
      </c>
      <c r="P706" s="39">
        <v>52.206431820000006</v>
      </c>
      <c r="Q706" s="39"/>
      <c r="R706" s="39">
        <f t="shared" si="30"/>
        <v>11.58752436</v>
      </c>
      <c r="S706" s="39">
        <f t="shared" si="31"/>
        <v>15.988103089999989</v>
      </c>
      <c r="T706" s="39">
        <f t="shared" si="32"/>
        <v>15.356957820000005</v>
      </c>
    </row>
    <row r="707" spans="7:20" ht="15" customHeight="1" x14ac:dyDescent="0.25">
      <c r="H707" s="37">
        <v>711</v>
      </c>
      <c r="I707" s="41" t="s">
        <v>685</v>
      </c>
      <c r="J707" s="39">
        <v>12.603066</v>
      </c>
      <c r="K707" s="39">
        <v>21.340005000000001</v>
      </c>
      <c r="L707" s="39">
        <v>30.128927000000001</v>
      </c>
      <c r="M707" s="39"/>
      <c r="N707" s="39">
        <v>14.034771720000002</v>
      </c>
      <c r="O707" s="39">
        <v>115.27895034999999</v>
      </c>
      <c r="P707" s="39">
        <v>124.09838941999998</v>
      </c>
      <c r="Q707" s="39"/>
      <c r="R707" s="39">
        <f t="shared" si="30"/>
        <v>1.4317057200000018</v>
      </c>
      <c r="S707" s="39">
        <f t="shared" si="31"/>
        <v>93.938945349999983</v>
      </c>
      <c r="T707" s="39">
        <f t="shared" si="32"/>
        <v>93.969462419999971</v>
      </c>
    </row>
    <row r="708" spans="7:20" ht="15" customHeight="1" x14ac:dyDescent="0.25">
      <c r="H708" s="37">
        <v>712</v>
      </c>
      <c r="I708" s="41" t="s">
        <v>684</v>
      </c>
      <c r="J708" s="39">
        <v>272.63015899999999</v>
      </c>
      <c r="K708" s="39">
        <v>388.29994199999999</v>
      </c>
      <c r="L708" s="39">
        <v>522.81442000000004</v>
      </c>
      <c r="M708" s="39"/>
      <c r="N708" s="39">
        <v>29.02721713</v>
      </c>
      <c r="O708" s="39">
        <v>96.95049173000001</v>
      </c>
      <c r="P708" s="39">
        <v>357.19398684999999</v>
      </c>
      <c r="Q708" s="39"/>
      <c r="R708" s="39">
        <f t="shared" si="30"/>
        <v>-243.60294187</v>
      </c>
      <c r="S708" s="39">
        <f t="shared" si="31"/>
        <v>-291.34945026999998</v>
      </c>
      <c r="T708" s="39">
        <f t="shared" si="32"/>
        <v>-165.62043315000005</v>
      </c>
    </row>
    <row r="709" spans="7:20" ht="30" customHeight="1" x14ac:dyDescent="0.25">
      <c r="H709" s="37">
        <v>713</v>
      </c>
      <c r="I709" s="41" t="s">
        <v>182</v>
      </c>
      <c r="J709" s="39">
        <v>8.4092850000000006</v>
      </c>
      <c r="K709" s="39">
        <v>14.465252</v>
      </c>
      <c r="L709" s="39">
        <v>20.720210000000002</v>
      </c>
      <c r="M709" s="39"/>
      <c r="N709" s="39">
        <v>8.3114024900000008</v>
      </c>
      <c r="O709" s="39">
        <v>15.993401989999997</v>
      </c>
      <c r="P709" s="39">
        <v>20.419940429999997</v>
      </c>
      <c r="Q709" s="39"/>
      <c r="R709" s="39">
        <f t="shared" si="30"/>
        <v>-9.7882509999999812E-2</v>
      </c>
      <c r="S709" s="39">
        <f t="shared" si="31"/>
        <v>1.5281499899999975</v>
      </c>
      <c r="T709" s="39">
        <f t="shared" si="32"/>
        <v>-0.30026957000000465</v>
      </c>
    </row>
    <row r="710" spans="7:20" ht="15" customHeight="1" x14ac:dyDescent="0.25">
      <c r="H710" s="37">
        <v>714</v>
      </c>
      <c r="I710" s="41" t="s">
        <v>683</v>
      </c>
      <c r="J710" s="39">
        <v>2.2694429999999999</v>
      </c>
      <c r="K710" s="39">
        <v>3.9756279999999999</v>
      </c>
      <c r="L710" s="39">
        <v>6.2483129999999996</v>
      </c>
      <c r="M710" s="39"/>
      <c r="N710" s="39">
        <v>2.5483245599999993</v>
      </c>
      <c r="O710" s="39">
        <v>5.2356113400000011</v>
      </c>
      <c r="P710" s="39">
        <v>6.4990725200000012</v>
      </c>
      <c r="Q710" s="39"/>
      <c r="R710" s="39">
        <f t="shared" si="30"/>
        <v>0.27888155999999942</v>
      </c>
      <c r="S710" s="39">
        <f t="shared" si="31"/>
        <v>1.2599833400000011</v>
      </c>
      <c r="T710" s="39">
        <f t="shared" si="32"/>
        <v>0.25075952000000168</v>
      </c>
    </row>
    <row r="711" spans="7:20" ht="15" customHeight="1" x14ac:dyDescent="0.25">
      <c r="G711" s="35" t="s">
        <v>19</v>
      </c>
      <c r="H711" s="35"/>
      <c r="I711" s="35"/>
      <c r="J711" s="36">
        <v>2627.7630020000001</v>
      </c>
      <c r="K711" s="36">
        <v>4370.1262070000002</v>
      </c>
      <c r="L711" s="36">
        <v>6071.293017</v>
      </c>
      <c r="M711" s="36"/>
      <c r="N711" s="36">
        <v>2335.9168786099995</v>
      </c>
      <c r="O711" s="36">
        <v>4262.4097649899995</v>
      </c>
      <c r="P711" s="36">
        <v>5899.7024370099998</v>
      </c>
      <c r="Q711" s="36"/>
      <c r="R711" s="36">
        <f t="shared" ref="R711:R774" si="33">+N711-J711</f>
        <v>-291.84612339000068</v>
      </c>
      <c r="S711" s="36">
        <f t="shared" ref="S711:S774" si="34">+O711-K711</f>
        <v>-107.71644201000072</v>
      </c>
      <c r="T711" s="36">
        <f t="shared" ref="T711:T774" si="35">+P711-L711</f>
        <v>-171.59057999000015</v>
      </c>
    </row>
    <row r="712" spans="7:20" ht="15" customHeight="1" x14ac:dyDescent="0.25">
      <c r="H712" s="34" t="s">
        <v>91</v>
      </c>
      <c r="I712" s="40" t="s">
        <v>682</v>
      </c>
      <c r="J712" s="36">
        <v>64.527235000000005</v>
      </c>
      <c r="K712" s="36">
        <v>113.215684</v>
      </c>
      <c r="L712" s="36">
        <v>171.44793999999999</v>
      </c>
      <c r="M712" s="36"/>
      <c r="N712" s="36">
        <v>61.845072999999999</v>
      </c>
      <c r="O712" s="36">
        <v>101.34028434999999</v>
      </c>
      <c r="P712" s="36">
        <v>127.70742286000001</v>
      </c>
      <c r="Q712" s="36"/>
      <c r="R712" s="36">
        <f t="shared" si="33"/>
        <v>-2.6821620000000053</v>
      </c>
      <c r="S712" s="36">
        <f t="shared" si="34"/>
        <v>-11.875399650000006</v>
      </c>
      <c r="T712" s="36">
        <f t="shared" si="35"/>
        <v>-43.74051713999998</v>
      </c>
    </row>
    <row r="713" spans="7:20" ht="15" customHeight="1" x14ac:dyDescent="0.25">
      <c r="H713" s="37" t="s">
        <v>128</v>
      </c>
      <c r="I713" s="41" t="s">
        <v>681</v>
      </c>
      <c r="J713" s="39">
        <v>1855.4997949999999</v>
      </c>
      <c r="K713" s="39">
        <v>2912.3169969999999</v>
      </c>
      <c r="L713" s="39">
        <v>3868.490554</v>
      </c>
      <c r="M713" s="39"/>
      <c r="N713" s="39">
        <v>1767.3495330000001</v>
      </c>
      <c r="O713" s="39">
        <v>2912.3169969999999</v>
      </c>
      <c r="P713" s="39">
        <v>3868.490554</v>
      </c>
      <c r="Q713" s="39"/>
      <c r="R713" s="39">
        <f t="shared" si="33"/>
        <v>-88.150261999999884</v>
      </c>
      <c r="S713" s="39">
        <f t="shared" si="34"/>
        <v>0</v>
      </c>
      <c r="T713" s="39">
        <f t="shared" si="35"/>
        <v>0</v>
      </c>
    </row>
    <row r="714" spans="7:20" ht="15" customHeight="1" x14ac:dyDescent="0.25">
      <c r="H714" s="37" t="s">
        <v>680</v>
      </c>
      <c r="I714" s="41" t="s">
        <v>679</v>
      </c>
      <c r="J714" s="39">
        <v>24.088479</v>
      </c>
      <c r="K714" s="39">
        <v>51.168382000000001</v>
      </c>
      <c r="L714" s="39">
        <v>95.661685000000006</v>
      </c>
      <c r="M714" s="39"/>
      <c r="N714" s="39">
        <v>23.781471830000001</v>
      </c>
      <c r="O714" s="39">
        <v>46.44271723</v>
      </c>
      <c r="P714" s="39">
        <v>72.580166570000003</v>
      </c>
      <c r="Q714" s="39"/>
      <c r="R714" s="39">
        <f t="shared" si="33"/>
        <v>-0.30700716999999855</v>
      </c>
      <c r="S714" s="39">
        <f t="shared" si="34"/>
        <v>-4.7256647700000016</v>
      </c>
      <c r="T714" s="39">
        <f t="shared" si="35"/>
        <v>-23.081518430000003</v>
      </c>
    </row>
    <row r="715" spans="7:20" ht="15" customHeight="1" x14ac:dyDescent="0.25">
      <c r="H715" s="37" t="s">
        <v>170</v>
      </c>
      <c r="I715" s="41" t="s">
        <v>678</v>
      </c>
      <c r="J715" s="39">
        <v>321.47179299999999</v>
      </c>
      <c r="K715" s="39">
        <v>537.02272900000003</v>
      </c>
      <c r="L715" s="39">
        <v>785.90527099999997</v>
      </c>
      <c r="M715" s="39"/>
      <c r="N715" s="39">
        <v>192.90610677000001</v>
      </c>
      <c r="O715" s="39">
        <v>591.93677070999979</v>
      </c>
      <c r="P715" s="39">
        <v>783.41055421999988</v>
      </c>
      <c r="Q715" s="39"/>
      <c r="R715" s="39">
        <f t="shared" si="33"/>
        <v>-128.56568622999998</v>
      </c>
      <c r="S715" s="39">
        <f t="shared" si="34"/>
        <v>54.914041709999765</v>
      </c>
      <c r="T715" s="39">
        <f t="shared" si="35"/>
        <v>-2.4947167800000898</v>
      </c>
    </row>
    <row r="716" spans="7:20" ht="15" customHeight="1" x14ac:dyDescent="0.25">
      <c r="H716" s="37" t="s">
        <v>233</v>
      </c>
      <c r="I716" s="41" t="s">
        <v>677</v>
      </c>
      <c r="J716" s="39">
        <v>256.385649</v>
      </c>
      <c r="K716" s="39">
        <v>509.68733800000001</v>
      </c>
      <c r="L716" s="39">
        <v>748.50028699999996</v>
      </c>
      <c r="M716" s="39"/>
      <c r="N716" s="39">
        <v>223.14017717999999</v>
      </c>
      <c r="O716" s="39">
        <v>456.73647187</v>
      </c>
      <c r="P716" s="39">
        <v>661.42580104999979</v>
      </c>
      <c r="Q716" s="39"/>
      <c r="R716" s="39">
        <f t="shared" si="33"/>
        <v>-33.245471820000006</v>
      </c>
      <c r="S716" s="39">
        <f t="shared" si="34"/>
        <v>-52.950866130000009</v>
      </c>
      <c r="T716" s="39">
        <f t="shared" si="35"/>
        <v>-87.074485950000167</v>
      </c>
    </row>
    <row r="717" spans="7:20" ht="15" customHeight="1" x14ac:dyDescent="0.25">
      <c r="H717" s="37" t="s">
        <v>368</v>
      </c>
      <c r="I717" s="41" t="s">
        <v>676</v>
      </c>
      <c r="J717" s="39">
        <v>6.9382419999999998</v>
      </c>
      <c r="K717" s="39">
        <v>12.889321000000001</v>
      </c>
      <c r="L717" s="39">
        <v>19.175837000000001</v>
      </c>
      <c r="M717" s="39"/>
      <c r="N717" s="39">
        <v>5.1202108600000003</v>
      </c>
      <c r="O717" s="39">
        <v>10.929337360000005</v>
      </c>
      <c r="P717" s="39">
        <v>16.92053087</v>
      </c>
      <c r="Q717" s="39"/>
      <c r="R717" s="39">
        <f t="shared" si="33"/>
        <v>-1.8180311399999995</v>
      </c>
      <c r="S717" s="39">
        <f t="shared" si="34"/>
        <v>-1.9599836399999955</v>
      </c>
      <c r="T717" s="39">
        <f t="shared" si="35"/>
        <v>-2.255306130000001</v>
      </c>
    </row>
    <row r="718" spans="7:20" ht="15" customHeight="1" x14ac:dyDescent="0.25">
      <c r="H718" s="37" t="s">
        <v>168</v>
      </c>
      <c r="I718" s="41" t="s">
        <v>675</v>
      </c>
      <c r="J718" s="39">
        <v>0.79324799999999995</v>
      </c>
      <c r="K718" s="39">
        <v>1.4527049999999999</v>
      </c>
      <c r="L718" s="39">
        <v>2.9960529999999999</v>
      </c>
      <c r="M718" s="39"/>
      <c r="N718" s="39">
        <v>0.67193000000000003</v>
      </c>
      <c r="O718" s="39">
        <v>1.3492801600000002</v>
      </c>
      <c r="P718" s="39">
        <v>2.09064797</v>
      </c>
      <c r="Q718" s="39"/>
      <c r="R718" s="39">
        <f t="shared" si="33"/>
        <v>-0.12131799999999993</v>
      </c>
      <c r="S718" s="39">
        <f t="shared" si="34"/>
        <v>-0.10342483999999974</v>
      </c>
      <c r="T718" s="39">
        <f t="shared" si="35"/>
        <v>-0.90540502999999983</v>
      </c>
    </row>
    <row r="719" spans="7:20" ht="15" customHeight="1" x14ac:dyDescent="0.25">
      <c r="H719" s="37" t="s">
        <v>674</v>
      </c>
      <c r="I719" s="41" t="s">
        <v>673</v>
      </c>
      <c r="J719" s="39">
        <v>71.668176000000003</v>
      </c>
      <c r="K719" s="39">
        <v>175.93115</v>
      </c>
      <c r="L719" s="39">
        <v>295.271885</v>
      </c>
      <c r="M719" s="39"/>
      <c r="N719" s="39">
        <v>49.923049810000002</v>
      </c>
      <c r="O719" s="39">
        <v>115.75574792</v>
      </c>
      <c r="P719" s="39">
        <v>310.66343560999991</v>
      </c>
      <c r="Q719" s="39"/>
      <c r="R719" s="39">
        <f t="shared" si="33"/>
        <v>-21.745126190000001</v>
      </c>
      <c r="S719" s="39">
        <f t="shared" si="34"/>
        <v>-60.175402079999998</v>
      </c>
      <c r="T719" s="39">
        <f t="shared" si="35"/>
        <v>15.391550609999911</v>
      </c>
    </row>
    <row r="720" spans="7:20" ht="15" customHeight="1" x14ac:dyDescent="0.25">
      <c r="H720" s="37" t="s">
        <v>593</v>
      </c>
      <c r="I720" s="41" t="s">
        <v>672</v>
      </c>
      <c r="J720" s="39">
        <v>5.0455509999999997</v>
      </c>
      <c r="K720" s="39">
        <v>14.740288</v>
      </c>
      <c r="L720" s="39">
        <v>20.313891000000002</v>
      </c>
      <c r="M720" s="39"/>
      <c r="N720" s="39">
        <v>4.4689231600000001</v>
      </c>
      <c r="O720" s="39">
        <v>8.9254385800000016</v>
      </c>
      <c r="P720" s="39">
        <v>12.067769460000001</v>
      </c>
      <c r="Q720" s="39"/>
      <c r="R720" s="39">
        <f t="shared" si="33"/>
        <v>-0.57662783999999956</v>
      </c>
      <c r="S720" s="39">
        <f t="shared" si="34"/>
        <v>-5.814849419999998</v>
      </c>
      <c r="T720" s="39">
        <f t="shared" si="35"/>
        <v>-8.2461215400000007</v>
      </c>
    </row>
    <row r="721" spans="7:20" ht="30" customHeight="1" x14ac:dyDescent="0.25">
      <c r="H721" s="37" t="s">
        <v>671</v>
      </c>
      <c r="I721" s="41" t="s">
        <v>670</v>
      </c>
      <c r="J721" s="39">
        <v>3.6302110000000001</v>
      </c>
      <c r="K721" s="39">
        <v>6.7259010000000004</v>
      </c>
      <c r="L721" s="39">
        <v>9.9189439999999998</v>
      </c>
      <c r="M721" s="39"/>
      <c r="N721" s="39">
        <v>1.9451121800000002</v>
      </c>
      <c r="O721" s="39">
        <v>5.7417139700000002</v>
      </c>
      <c r="P721" s="39">
        <v>7.5057008399999976</v>
      </c>
      <c r="Q721" s="39"/>
      <c r="R721" s="39">
        <f t="shared" si="33"/>
        <v>-1.6850988199999999</v>
      </c>
      <c r="S721" s="39">
        <f t="shared" si="34"/>
        <v>-0.98418703000000018</v>
      </c>
      <c r="T721" s="39">
        <f t="shared" si="35"/>
        <v>-2.4132431600000022</v>
      </c>
    </row>
    <row r="722" spans="7:20" ht="15" customHeight="1" x14ac:dyDescent="0.25">
      <c r="H722" s="37" t="s">
        <v>591</v>
      </c>
      <c r="I722" s="41" t="s">
        <v>669</v>
      </c>
      <c r="J722" s="39">
        <v>17.714623</v>
      </c>
      <c r="K722" s="39">
        <v>34.975712000000001</v>
      </c>
      <c r="L722" s="39">
        <v>53.610669999999999</v>
      </c>
      <c r="M722" s="39"/>
      <c r="N722" s="39">
        <v>4.5764321899999993</v>
      </c>
      <c r="O722" s="39">
        <v>9.6529758599999997</v>
      </c>
      <c r="P722" s="39">
        <v>35.549386280000007</v>
      </c>
      <c r="Q722" s="39"/>
      <c r="R722" s="39">
        <f t="shared" si="33"/>
        <v>-13.138190810000001</v>
      </c>
      <c r="S722" s="39">
        <f t="shared" si="34"/>
        <v>-25.322736140000004</v>
      </c>
      <c r="T722" s="39">
        <f t="shared" si="35"/>
        <v>-18.061283719999992</v>
      </c>
    </row>
    <row r="723" spans="7:20" ht="15" customHeight="1" x14ac:dyDescent="0.25">
      <c r="H723" s="37" t="s">
        <v>589</v>
      </c>
      <c r="I723" s="41" t="s">
        <v>668</v>
      </c>
      <c r="J723" s="39">
        <v>0</v>
      </c>
      <c r="K723" s="39">
        <v>0</v>
      </c>
      <c r="L723" s="39">
        <v>0</v>
      </c>
      <c r="M723" s="39"/>
      <c r="N723" s="39">
        <v>0.18885863</v>
      </c>
      <c r="O723" s="39">
        <v>1.2820299799999999</v>
      </c>
      <c r="P723" s="39">
        <v>1.2904672800000001</v>
      </c>
      <c r="Q723" s="39"/>
      <c r="R723" s="39">
        <f t="shared" si="33"/>
        <v>0.18885863</v>
      </c>
      <c r="S723" s="39">
        <f t="shared" si="34"/>
        <v>1.2820299799999999</v>
      </c>
      <c r="T723" s="39">
        <f t="shared" si="35"/>
        <v>1.2904672800000001</v>
      </c>
    </row>
    <row r="724" spans="7:20" ht="15" customHeight="1" x14ac:dyDescent="0.25">
      <c r="G724" s="35" t="s">
        <v>25</v>
      </c>
      <c r="H724" s="35"/>
      <c r="I724" s="35"/>
      <c r="J724" s="36">
        <v>6643.494866</v>
      </c>
      <c r="K724" s="36">
        <v>11724.166825</v>
      </c>
      <c r="L724" s="36">
        <v>16954.799879999999</v>
      </c>
      <c r="M724" s="36"/>
      <c r="N724" s="36">
        <v>6289.0951235699995</v>
      </c>
      <c r="O724" s="36">
        <v>11035.49072595</v>
      </c>
      <c r="P724" s="36">
        <v>14983.384040280003</v>
      </c>
      <c r="Q724" s="36"/>
      <c r="R724" s="36">
        <f t="shared" si="33"/>
        <v>-354.39974243000052</v>
      </c>
      <c r="S724" s="36">
        <f t="shared" si="34"/>
        <v>-688.67609905000063</v>
      </c>
      <c r="T724" s="36">
        <f t="shared" si="35"/>
        <v>-1971.4158397199953</v>
      </c>
    </row>
    <row r="725" spans="7:20" ht="15" customHeight="1" x14ac:dyDescent="0.25">
      <c r="H725" s="34" t="s">
        <v>667</v>
      </c>
      <c r="I725" s="40" t="s">
        <v>666</v>
      </c>
      <c r="J725" s="36">
        <v>14.233674000000001</v>
      </c>
      <c r="K725" s="36">
        <v>29.319334999999999</v>
      </c>
      <c r="L725" s="36">
        <v>51.462166000000003</v>
      </c>
      <c r="M725" s="36"/>
      <c r="N725" s="36">
        <v>8.156345</v>
      </c>
      <c r="O725" s="36">
        <v>17.469751949999999</v>
      </c>
      <c r="P725" s="36">
        <v>29.82393012</v>
      </c>
      <c r="Q725" s="36"/>
      <c r="R725" s="36">
        <f t="shared" si="33"/>
        <v>-6.0773290000000006</v>
      </c>
      <c r="S725" s="36">
        <f t="shared" si="34"/>
        <v>-11.84958305</v>
      </c>
      <c r="T725" s="36">
        <f t="shared" si="35"/>
        <v>-21.638235880000003</v>
      </c>
    </row>
    <row r="726" spans="7:20" ht="15" customHeight="1" x14ac:dyDescent="0.25">
      <c r="H726" s="37" t="s">
        <v>665</v>
      </c>
      <c r="I726" s="41" t="s">
        <v>664</v>
      </c>
      <c r="J726" s="39">
        <v>570.31332699999996</v>
      </c>
      <c r="K726" s="39">
        <v>1071.946418</v>
      </c>
      <c r="L726" s="39">
        <v>1569.5434849999999</v>
      </c>
      <c r="M726" s="39"/>
      <c r="N726" s="39">
        <v>570.31332699999996</v>
      </c>
      <c r="O726" s="39">
        <v>1071.946418</v>
      </c>
      <c r="P726" s="39">
        <v>1569.5434849999999</v>
      </c>
      <c r="Q726" s="39"/>
      <c r="R726" s="39">
        <f t="shared" si="33"/>
        <v>0</v>
      </c>
      <c r="S726" s="39">
        <f t="shared" si="34"/>
        <v>0</v>
      </c>
      <c r="T726" s="39">
        <f t="shared" si="35"/>
        <v>0</v>
      </c>
    </row>
    <row r="727" spans="7:20" ht="15" customHeight="1" x14ac:dyDescent="0.25">
      <c r="H727" s="37" t="s">
        <v>663</v>
      </c>
      <c r="I727" s="41" t="s">
        <v>662</v>
      </c>
      <c r="J727" s="39">
        <v>4752.2639349999999</v>
      </c>
      <c r="K727" s="39">
        <v>7505.6567379999997</v>
      </c>
      <c r="L727" s="39">
        <v>9930.3539700000001</v>
      </c>
      <c r="M727" s="39"/>
      <c r="N727" s="39">
        <v>4752.2639349999999</v>
      </c>
      <c r="O727" s="39">
        <v>7505.6567379999997</v>
      </c>
      <c r="P727" s="39">
        <v>9601.7952072600001</v>
      </c>
      <c r="Q727" s="39"/>
      <c r="R727" s="39">
        <f t="shared" si="33"/>
        <v>0</v>
      </c>
      <c r="S727" s="39">
        <f t="shared" si="34"/>
        <v>0</v>
      </c>
      <c r="T727" s="39">
        <f t="shared" si="35"/>
        <v>-328.55876274000002</v>
      </c>
    </row>
    <row r="728" spans="7:20" ht="15" customHeight="1" x14ac:dyDescent="0.25">
      <c r="H728" s="37" t="s">
        <v>661</v>
      </c>
      <c r="I728" s="41" t="s">
        <v>660</v>
      </c>
      <c r="J728" s="39">
        <v>3.5952030000000001</v>
      </c>
      <c r="K728" s="39">
        <v>6.3435930000000003</v>
      </c>
      <c r="L728" s="39">
        <v>9.7054340000000003</v>
      </c>
      <c r="M728" s="39"/>
      <c r="N728" s="39">
        <v>2.1435021600000002</v>
      </c>
      <c r="O728" s="39">
        <v>3.00215816</v>
      </c>
      <c r="P728" s="39">
        <v>4.720030669999999</v>
      </c>
      <c r="Q728" s="39"/>
      <c r="R728" s="39">
        <f t="shared" si="33"/>
        <v>-1.45170084</v>
      </c>
      <c r="S728" s="39">
        <f t="shared" si="34"/>
        <v>-3.3414348400000002</v>
      </c>
      <c r="T728" s="39">
        <f t="shared" si="35"/>
        <v>-4.9854033300000014</v>
      </c>
    </row>
    <row r="729" spans="7:20" ht="15" customHeight="1" x14ac:dyDescent="0.25">
      <c r="H729" s="37" t="s">
        <v>659</v>
      </c>
      <c r="I729" s="41" t="s">
        <v>658</v>
      </c>
      <c r="J729" s="39">
        <v>27.309277000000002</v>
      </c>
      <c r="K729" s="39">
        <v>49.260390000000001</v>
      </c>
      <c r="L729" s="39">
        <v>69.652320000000003</v>
      </c>
      <c r="M729" s="39"/>
      <c r="N729" s="39">
        <v>14.038715</v>
      </c>
      <c r="O729" s="39">
        <v>44.537377730000003</v>
      </c>
      <c r="P729" s="39">
        <v>53.370509710000007</v>
      </c>
      <c r="Q729" s="39"/>
      <c r="R729" s="39">
        <f t="shared" si="33"/>
        <v>-13.270562000000002</v>
      </c>
      <c r="S729" s="39">
        <f t="shared" si="34"/>
        <v>-4.7230122699999981</v>
      </c>
      <c r="T729" s="39">
        <f t="shared" si="35"/>
        <v>-16.281810289999996</v>
      </c>
    </row>
    <row r="730" spans="7:20" ht="30" customHeight="1" x14ac:dyDescent="0.25">
      <c r="H730" s="37" t="s">
        <v>657</v>
      </c>
      <c r="I730" s="41" t="s">
        <v>656</v>
      </c>
      <c r="J730" s="39">
        <v>192.004344</v>
      </c>
      <c r="K730" s="39">
        <v>318.15632699999998</v>
      </c>
      <c r="L730" s="39">
        <v>452.97019399999999</v>
      </c>
      <c r="M730" s="39"/>
      <c r="N730" s="39">
        <v>181.54034200000001</v>
      </c>
      <c r="O730" s="39">
        <v>354.74392720999998</v>
      </c>
      <c r="P730" s="39">
        <v>440.13630633999998</v>
      </c>
      <c r="Q730" s="39"/>
      <c r="R730" s="39">
        <f t="shared" si="33"/>
        <v>-10.464001999999994</v>
      </c>
      <c r="S730" s="39">
        <f t="shared" si="34"/>
        <v>36.587600210000005</v>
      </c>
      <c r="T730" s="39">
        <f t="shared" si="35"/>
        <v>-12.833887660000016</v>
      </c>
    </row>
    <row r="731" spans="7:20" ht="15" customHeight="1" x14ac:dyDescent="0.25">
      <c r="H731" s="37" t="s">
        <v>655</v>
      </c>
      <c r="I731" s="41" t="s">
        <v>654</v>
      </c>
      <c r="J731" s="39">
        <v>182.502633</v>
      </c>
      <c r="K731" s="39">
        <v>290.277964</v>
      </c>
      <c r="L731" s="39">
        <v>415.61333999999999</v>
      </c>
      <c r="M731" s="39"/>
      <c r="N731" s="39">
        <v>174.587433</v>
      </c>
      <c r="O731" s="39">
        <v>287.03564907999998</v>
      </c>
      <c r="P731" s="39">
        <v>404.16556345999993</v>
      </c>
      <c r="Q731" s="39"/>
      <c r="R731" s="39">
        <f t="shared" si="33"/>
        <v>-7.9151999999999987</v>
      </c>
      <c r="S731" s="39">
        <f t="shared" si="34"/>
        <v>-3.2423149200000125</v>
      </c>
      <c r="T731" s="39">
        <f t="shared" si="35"/>
        <v>-11.447776540000064</v>
      </c>
    </row>
    <row r="732" spans="7:20" ht="15" customHeight="1" x14ac:dyDescent="0.25">
      <c r="H732" s="37" t="s">
        <v>653</v>
      </c>
      <c r="I732" s="41" t="s">
        <v>652</v>
      </c>
      <c r="J732" s="39">
        <v>148.059067</v>
      </c>
      <c r="K732" s="39">
        <v>266.870609</v>
      </c>
      <c r="L732" s="39">
        <v>361.83336600000001</v>
      </c>
      <c r="M732" s="39"/>
      <c r="N732" s="39">
        <v>140.22204499</v>
      </c>
      <c r="O732" s="39">
        <v>194.67123169999999</v>
      </c>
      <c r="P732" s="39">
        <v>271.99085050000008</v>
      </c>
      <c r="Q732" s="39"/>
      <c r="R732" s="39">
        <f t="shared" si="33"/>
        <v>-7.8370220099999983</v>
      </c>
      <c r="S732" s="39">
        <f t="shared" si="34"/>
        <v>-72.199377300000009</v>
      </c>
      <c r="T732" s="39">
        <f t="shared" si="35"/>
        <v>-89.842515499999934</v>
      </c>
    </row>
    <row r="733" spans="7:20" ht="30" customHeight="1" x14ac:dyDescent="0.25">
      <c r="H733" s="37" t="s">
        <v>651</v>
      </c>
      <c r="I733" s="41" t="s">
        <v>650</v>
      </c>
      <c r="J733" s="39">
        <v>14.913155</v>
      </c>
      <c r="K733" s="39">
        <v>27.539867000000001</v>
      </c>
      <c r="L733" s="39">
        <v>52.035961</v>
      </c>
      <c r="M733" s="39"/>
      <c r="N733" s="39">
        <v>14.913155</v>
      </c>
      <c r="O733" s="39">
        <v>26.236291999999999</v>
      </c>
      <c r="P733" s="39">
        <v>47.904703220000009</v>
      </c>
      <c r="Q733" s="39"/>
      <c r="R733" s="39">
        <f t="shared" si="33"/>
        <v>0</v>
      </c>
      <c r="S733" s="39">
        <f t="shared" si="34"/>
        <v>-1.3035750000000021</v>
      </c>
      <c r="T733" s="39">
        <f t="shared" si="35"/>
        <v>-4.1312577799999914</v>
      </c>
    </row>
    <row r="734" spans="7:20" ht="15" customHeight="1" x14ac:dyDescent="0.25">
      <c r="H734" s="37" t="s">
        <v>649</v>
      </c>
      <c r="I734" s="41" t="s">
        <v>648</v>
      </c>
      <c r="J734" s="39">
        <v>45.978209</v>
      </c>
      <c r="K734" s="39">
        <v>262.73032699999999</v>
      </c>
      <c r="L734" s="39">
        <v>526.47104100000001</v>
      </c>
      <c r="M734" s="39"/>
      <c r="N734" s="39">
        <v>5.9767504899999997</v>
      </c>
      <c r="O734" s="39">
        <v>36.932544460000003</v>
      </c>
      <c r="P734" s="39">
        <v>51.472126029999977</v>
      </c>
      <c r="Q734" s="39"/>
      <c r="R734" s="39">
        <f t="shared" si="33"/>
        <v>-40.001458509999999</v>
      </c>
      <c r="S734" s="39">
        <f t="shared" si="34"/>
        <v>-225.79778253999999</v>
      </c>
      <c r="T734" s="39">
        <f t="shared" si="35"/>
        <v>-474.99891497000004</v>
      </c>
    </row>
    <row r="735" spans="7:20" ht="15" customHeight="1" x14ac:dyDescent="0.25">
      <c r="H735" s="37" t="s">
        <v>647</v>
      </c>
      <c r="I735" s="41" t="s">
        <v>646</v>
      </c>
      <c r="J735" s="39">
        <v>10.484614000000001</v>
      </c>
      <c r="K735" s="39">
        <v>275.85363899999999</v>
      </c>
      <c r="L735" s="39">
        <v>567.39584100000002</v>
      </c>
      <c r="M735" s="39"/>
      <c r="N735" s="39">
        <v>7.7986630000000003</v>
      </c>
      <c r="O735" s="39">
        <v>30.888195610000004</v>
      </c>
      <c r="P735" s="39">
        <v>72.709641359999978</v>
      </c>
      <c r="Q735" s="39"/>
      <c r="R735" s="39">
        <f t="shared" si="33"/>
        <v>-2.6859510000000002</v>
      </c>
      <c r="S735" s="39">
        <f t="shared" si="34"/>
        <v>-244.96544338999999</v>
      </c>
      <c r="T735" s="39">
        <f t="shared" si="35"/>
        <v>-494.68619964000004</v>
      </c>
    </row>
    <row r="736" spans="7:20" ht="30" customHeight="1" x14ac:dyDescent="0.25">
      <c r="H736" s="37" t="s">
        <v>645</v>
      </c>
      <c r="I736" s="41" t="s">
        <v>644</v>
      </c>
      <c r="J736" s="39">
        <v>3.1383019999999999</v>
      </c>
      <c r="K736" s="39">
        <v>9.7161249999999999</v>
      </c>
      <c r="L736" s="39">
        <v>15.666931</v>
      </c>
      <c r="M736" s="39"/>
      <c r="N736" s="39">
        <v>2.625022</v>
      </c>
      <c r="O736" s="39">
        <v>6.5408376399999995</v>
      </c>
      <c r="P736" s="39">
        <v>10.1511715</v>
      </c>
      <c r="Q736" s="39"/>
      <c r="R736" s="39">
        <f t="shared" si="33"/>
        <v>-0.51327999999999996</v>
      </c>
      <c r="S736" s="39">
        <f t="shared" si="34"/>
        <v>-3.1752873600000004</v>
      </c>
      <c r="T736" s="39">
        <f t="shared" si="35"/>
        <v>-5.5157594999999997</v>
      </c>
    </row>
    <row r="737" spans="5:20" ht="15" customHeight="1" x14ac:dyDescent="0.25">
      <c r="H737" s="37" t="s">
        <v>643</v>
      </c>
      <c r="I737" s="41" t="s">
        <v>642</v>
      </c>
      <c r="J737" s="39">
        <v>273.93880899999999</v>
      </c>
      <c r="K737" s="39">
        <v>796.60285499999998</v>
      </c>
      <c r="L737" s="39">
        <v>1483.3316789999999</v>
      </c>
      <c r="M737" s="39"/>
      <c r="N737" s="39">
        <v>250.46143782999999</v>
      </c>
      <c r="O737" s="39">
        <v>774.29990770000006</v>
      </c>
      <c r="P737" s="39">
        <v>1430.4733023599999</v>
      </c>
      <c r="Q737" s="39"/>
      <c r="R737" s="39">
        <f t="shared" si="33"/>
        <v>-23.477371169999998</v>
      </c>
      <c r="S737" s="39">
        <f t="shared" si="34"/>
        <v>-22.302947299999914</v>
      </c>
      <c r="T737" s="39">
        <f t="shared" si="35"/>
        <v>-52.85837663999996</v>
      </c>
    </row>
    <row r="738" spans="5:20" ht="15" customHeight="1" x14ac:dyDescent="0.25">
      <c r="H738" s="37" t="s">
        <v>641</v>
      </c>
      <c r="I738" s="41" t="s">
        <v>640</v>
      </c>
      <c r="J738" s="39">
        <v>0</v>
      </c>
      <c r="K738" s="39">
        <v>1.408596</v>
      </c>
      <c r="L738" s="39">
        <v>9.1200290000000006</v>
      </c>
      <c r="M738" s="39"/>
      <c r="N738" s="39">
        <v>0</v>
      </c>
      <c r="O738" s="39">
        <v>0</v>
      </c>
      <c r="P738" s="39">
        <v>0.98972534000000001</v>
      </c>
      <c r="Q738" s="39"/>
      <c r="R738" s="39">
        <f t="shared" si="33"/>
        <v>0</v>
      </c>
      <c r="S738" s="39">
        <f t="shared" si="34"/>
        <v>-1.408596</v>
      </c>
      <c r="T738" s="39">
        <f t="shared" si="35"/>
        <v>-8.1303036600000009</v>
      </c>
    </row>
    <row r="739" spans="5:20" ht="15" customHeight="1" x14ac:dyDescent="0.25">
      <c r="H739" s="37" t="s">
        <v>639</v>
      </c>
      <c r="I739" s="41" t="s">
        <v>638</v>
      </c>
      <c r="J739" s="39">
        <v>35.076686000000002</v>
      </c>
      <c r="K739" s="39">
        <v>69.669618999999997</v>
      </c>
      <c r="L739" s="39">
        <v>112.366539</v>
      </c>
      <c r="M739" s="39"/>
      <c r="N739" s="39">
        <v>35.076686000000002</v>
      </c>
      <c r="O739" s="39">
        <v>69.669618999999997</v>
      </c>
      <c r="P739" s="39">
        <v>112.366539</v>
      </c>
      <c r="Q739" s="39"/>
      <c r="R739" s="39">
        <f t="shared" si="33"/>
        <v>0</v>
      </c>
      <c r="S739" s="39">
        <f t="shared" si="34"/>
        <v>0</v>
      </c>
      <c r="T739" s="39">
        <f t="shared" si="35"/>
        <v>0</v>
      </c>
    </row>
    <row r="740" spans="5:20" ht="15" customHeight="1" x14ac:dyDescent="0.25">
      <c r="H740" s="37" t="s">
        <v>637</v>
      </c>
      <c r="I740" s="41" t="s">
        <v>636</v>
      </c>
      <c r="J740" s="39">
        <v>26.879998000000001</v>
      </c>
      <c r="K740" s="39">
        <v>46.575839000000002</v>
      </c>
      <c r="L740" s="39">
        <v>61.737050000000004</v>
      </c>
      <c r="M740" s="39"/>
      <c r="N740" s="39">
        <v>5.0602220000000004</v>
      </c>
      <c r="O740" s="39">
        <v>10.880871469999999</v>
      </c>
      <c r="P740" s="39">
        <v>13.00258539</v>
      </c>
      <c r="Q740" s="39"/>
      <c r="R740" s="39">
        <f t="shared" si="33"/>
        <v>-21.819776000000001</v>
      </c>
      <c r="S740" s="39">
        <f t="shared" si="34"/>
        <v>-35.69496753</v>
      </c>
      <c r="T740" s="39">
        <f t="shared" si="35"/>
        <v>-48.734464610000003</v>
      </c>
    </row>
    <row r="741" spans="5:20" ht="45" customHeight="1" x14ac:dyDescent="0.25">
      <c r="H741" s="37" t="s">
        <v>635</v>
      </c>
      <c r="I741" s="41" t="s">
        <v>634</v>
      </c>
      <c r="J741" s="39">
        <v>4.6272859999999998</v>
      </c>
      <c r="K741" s="39">
        <v>9.1334689999999998</v>
      </c>
      <c r="L741" s="39">
        <v>14.90957</v>
      </c>
      <c r="M741" s="39"/>
      <c r="N741" s="39">
        <v>2.6941773199999997</v>
      </c>
      <c r="O741" s="39">
        <v>6.7354665700000007</v>
      </c>
      <c r="P741" s="39">
        <v>11.54888676</v>
      </c>
      <c r="Q741" s="39"/>
      <c r="R741" s="39">
        <f t="shared" si="33"/>
        <v>-1.9331086800000001</v>
      </c>
      <c r="S741" s="39">
        <f t="shared" si="34"/>
        <v>-2.3980024299999991</v>
      </c>
      <c r="T741" s="39">
        <f t="shared" si="35"/>
        <v>-3.3606832400000002</v>
      </c>
    </row>
    <row r="742" spans="5:20" ht="15" customHeight="1" x14ac:dyDescent="0.25">
      <c r="H742" s="37" t="s">
        <v>633</v>
      </c>
      <c r="I742" s="41" t="s">
        <v>632</v>
      </c>
      <c r="J742" s="39">
        <v>4.1625050000000003</v>
      </c>
      <c r="K742" s="39">
        <v>7.6892230000000001</v>
      </c>
      <c r="L742" s="39">
        <v>11.240746</v>
      </c>
      <c r="M742" s="39"/>
      <c r="N742" s="39">
        <v>1.9012230000000001</v>
      </c>
      <c r="O742" s="39">
        <v>5.7316848700000005</v>
      </c>
      <c r="P742" s="39">
        <v>9.8040664500000005</v>
      </c>
      <c r="Q742" s="39"/>
      <c r="R742" s="39">
        <f t="shared" si="33"/>
        <v>-2.2612820000000005</v>
      </c>
      <c r="S742" s="39">
        <f t="shared" si="34"/>
        <v>-1.9575381299999997</v>
      </c>
      <c r="T742" s="39">
        <f t="shared" si="35"/>
        <v>-1.4366795499999991</v>
      </c>
    </row>
    <row r="743" spans="5:20" ht="15" customHeight="1" x14ac:dyDescent="0.25">
      <c r="H743" s="37" t="s">
        <v>631</v>
      </c>
      <c r="I743" s="41" t="s">
        <v>630</v>
      </c>
      <c r="J743" s="39">
        <v>126.699716</v>
      </c>
      <c r="K743" s="39">
        <v>253.03756200000001</v>
      </c>
      <c r="L743" s="39">
        <v>449.19402700000001</v>
      </c>
      <c r="M743" s="39"/>
      <c r="N743" s="39">
        <v>31.481169550000001</v>
      </c>
      <c r="O743" s="39">
        <v>219.89364746000001</v>
      </c>
      <c r="P743" s="39">
        <v>321.87709751</v>
      </c>
      <c r="Q743" s="39"/>
      <c r="R743" s="39">
        <f t="shared" si="33"/>
        <v>-95.218546449999991</v>
      </c>
      <c r="S743" s="39">
        <f t="shared" si="34"/>
        <v>-33.143914539999997</v>
      </c>
      <c r="T743" s="39">
        <f t="shared" si="35"/>
        <v>-127.31692949000001</v>
      </c>
    </row>
    <row r="744" spans="5:20" ht="15" customHeight="1" x14ac:dyDescent="0.25">
      <c r="H744" s="37" t="s">
        <v>629</v>
      </c>
      <c r="I744" s="41" t="s">
        <v>628</v>
      </c>
      <c r="J744" s="39">
        <v>3.5574059999999998</v>
      </c>
      <c r="K744" s="39">
        <v>8.2585700000000006</v>
      </c>
      <c r="L744" s="39">
        <v>15.322576</v>
      </c>
      <c r="M744" s="39"/>
      <c r="N744" s="39">
        <v>4.6741170399999996</v>
      </c>
      <c r="O744" s="39">
        <v>8.8231793399999994</v>
      </c>
      <c r="P744" s="39">
        <v>13.174116269999999</v>
      </c>
      <c r="Q744" s="39"/>
      <c r="R744" s="39">
        <f t="shared" si="33"/>
        <v>1.1167110399999998</v>
      </c>
      <c r="S744" s="39">
        <f t="shared" si="34"/>
        <v>0.56460933999999874</v>
      </c>
      <c r="T744" s="39">
        <f t="shared" si="35"/>
        <v>-2.1484597300000008</v>
      </c>
    </row>
    <row r="745" spans="5:20" ht="15" customHeight="1" x14ac:dyDescent="0.25">
      <c r="H745" s="37" t="s">
        <v>627</v>
      </c>
      <c r="I745" s="41" t="s">
        <v>626</v>
      </c>
      <c r="J745" s="39">
        <v>101.82217799999999</v>
      </c>
      <c r="K745" s="39">
        <v>196.85359800000001</v>
      </c>
      <c r="L745" s="39">
        <v>218.26826600000001</v>
      </c>
      <c r="M745" s="39"/>
      <c r="N745" s="39">
        <v>5.6917358799999995</v>
      </c>
      <c r="O745" s="39">
        <v>168.98892909</v>
      </c>
      <c r="P745" s="39">
        <v>178.67136987000001</v>
      </c>
      <c r="Q745" s="39"/>
      <c r="R745" s="39">
        <f t="shared" si="33"/>
        <v>-96.130442119999998</v>
      </c>
      <c r="S745" s="39">
        <f t="shared" si="34"/>
        <v>-27.864668910000006</v>
      </c>
      <c r="T745" s="39">
        <f t="shared" si="35"/>
        <v>-39.596896130000005</v>
      </c>
    </row>
    <row r="746" spans="5:20" ht="15" customHeight="1" x14ac:dyDescent="0.25">
      <c r="H746" s="37" t="s">
        <v>625</v>
      </c>
      <c r="I746" s="41" t="s">
        <v>624</v>
      </c>
      <c r="J746" s="39">
        <v>13.952237999999999</v>
      </c>
      <c r="K746" s="39">
        <v>39.166139000000001</v>
      </c>
      <c r="L746" s="39">
        <v>277.716478</v>
      </c>
      <c r="M746" s="39"/>
      <c r="N746" s="39">
        <v>13.952237999999999</v>
      </c>
      <c r="O746" s="39">
        <v>23.226457</v>
      </c>
      <c r="P746" s="39">
        <v>70.490090670000001</v>
      </c>
      <c r="Q746" s="39"/>
      <c r="R746" s="39">
        <f t="shared" si="33"/>
        <v>0</v>
      </c>
      <c r="S746" s="39">
        <f t="shared" si="34"/>
        <v>-15.939682000000001</v>
      </c>
      <c r="T746" s="39">
        <f t="shared" si="35"/>
        <v>-207.22638732999999</v>
      </c>
    </row>
    <row r="747" spans="5:20" ht="15" customHeight="1" x14ac:dyDescent="0.25">
      <c r="H747" s="37" t="s">
        <v>623</v>
      </c>
      <c r="I747" s="41" t="s">
        <v>622</v>
      </c>
      <c r="J747" s="39">
        <v>10.351286</v>
      </c>
      <c r="K747" s="39">
        <v>23.743212</v>
      </c>
      <c r="L747" s="39">
        <v>38.076542000000003</v>
      </c>
      <c r="M747" s="39"/>
      <c r="N747" s="39">
        <v>4.9314253100000007</v>
      </c>
      <c r="O747" s="39">
        <v>12.592316889999998</v>
      </c>
      <c r="P747" s="39">
        <v>22.142225680000003</v>
      </c>
      <c r="Q747" s="39"/>
      <c r="R747" s="39">
        <f t="shared" si="33"/>
        <v>-5.4198606899999993</v>
      </c>
      <c r="S747" s="39">
        <f t="shared" si="34"/>
        <v>-11.150895110000002</v>
      </c>
      <c r="T747" s="39">
        <f t="shared" si="35"/>
        <v>-15.934316320000001</v>
      </c>
    </row>
    <row r="748" spans="5:20" ht="30" customHeight="1" x14ac:dyDescent="0.25">
      <c r="H748" s="37" t="s">
        <v>621</v>
      </c>
      <c r="I748" s="41" t="s">
        <v>620</v>
      </c>
      <c r="J748" s="39">
        <v>3.2770579999999998</v>
      </c>
      <c r="K748" s="39">
        <v>6.326066</v>
      </c>
      <c r="L748" s="39">
        <v>9.3076819999999998</v>
      </c>
      <c r="M748" s="39"/>
      <c r="N748" s="39">
        <v>3.1302840000000001</v>
      </c>
      <c r="O748" s="39">
        <v>5.4566780000000001</v>
      </c>
      <c r="P748" s="39">
        <v>8.0993070500000002</v>
      </c>
      <c r="Q748" s="39"/>
      <c r="R748" s="39">
        <f t="shared" si="33"/>
        <v>-0.14677399999999974</v>
      </c>
      <c r="S748" s="39">
        <f t="shared" si="34"/>
        <v>-0.86938799999999983</v>
      </c>
      <c r="T748" s="39">
        <f t="shared" si="35"/>
        <v>-1.2083749499999996</v>
      </c>
    </row>
    <row r="749" spans="5:20" ht="15" customHeight="1" x14ac:dyDescent="0.25">
      <c r="H749" s="37" t="s">
        <v>619</v>
      </c>
      <c r="I749" s="41" t="s">
        <v>618</v>
      </c>
      <c r="J749" s="39">
        <v>67.123287000000005</v>
      </c>
      <c r="K749" s="39">
        <v>134.22708600000001</v>
      </c>
      <c r="L749" s="39">
        <v>201.344382</v>
      </c>
      <c r="M749" s="39"/>
      <c r="N749" s="39">
        <v>49.122788</v>
      </c>
      <c r="O749" s="39">
        <v>134.2269494</v>
      </c>
      <c r="P749" s="39">
        <v>201.34101090000001</v>
      </c>
      <c r="Q749" s="39"/>
      <c r="R749" s="39">
        <f t="shared" si="33"/>
        <v>-18.000499000000005</v>
      </c>
      <c r="S749" s="39">
        <f t="shared" si="34"/>
        <v>-1.3660000001891603E-4</v>
      </c>
      <c r="T749" s="39">
        <f t="shared" si="35"/>
        <v>-3.3710999999811975E-3</v>
      </c>
    </row>
    <row r="750" spans="5:20" ht="15" customHeight="1" x14ac:dyDescent="0.25">
      <c r="H750" s="37" t="s">
        <v>617</v>
      </c>
      <c r="I750" s="41" t="s">
        <v>616</v>
      </c>
      <c r="J750" s="39">
        <v>7.2306730000000003</v>
      </c>
      <c r="K750" s="39">
        <v>17.803659</v>
      </c>
      <c r="L750" s="39">
        <v>30.160264999999999</v>
      </c>
      <c r="M750" s="39"/>
      <c r="N750" s="39">
        <v>6.3383849999999997</v>
      </c>
      <c r="O750" s="39">
        <v>15.303897620000001</v>
      </c>
      <c r="P750" s="39">
        <v>31.620191859999995</v>
      </c>
      <c r="Q750" s="39"/>
      <c r="R750" s="39">
        <f t="shared" si="33"/>
        <v>-0.89228800000000064</v>
      </c>
      <c r="S750" s="39">
        <f t="shared" si="34"/>
        <v>-2.4997613799999989</v>
      </c>
      <c r="T750" s="39">
        <f t="shared" si="35"/>
        <v>1.4599268599999959</v>
      </c>
    </row>
    <row r="751" spans="5:20" ht="15.75" customHeight="1" x14ac:dyDescent="0.25">
      <c r="E751" s="46">
        <v>12</v>
      </c>
      <c r="F751" s="42" t="s">
        <v>615</v>
      </c>
      <c r="G751" s="42"/>
      <c r="H751" s="42"/>
      <c r="I751" s="42"/>
      <c r="J751" s="43">
        <v>6917.6206789999997</v>
      </c>
      <c r="K751" s="43">
        <v>14655.751818000001</v>
      </c>
      <c r="L751" s="43">
        <v>26386.518220000002</v>
      </c>
      <c r="M751" s="43"/>
      <c r="N751" s="43">
        <v>6917.6206789999997</v>
      </c>
      <c r="O751" s="43">
        <v>14655.751817999999</v>
      </c>
      <c r="P751" s="43">
        <v>26386.518220000002</v>
      </c>
      <c r="Q751" s="43"/>
      <c r="R751" s="43">
        <f t="shared" si="33"/>
        <v>0</v>
      </c>
      <c r="S751" s="43">
        <f t="shared" si="34"/>
        <v>0</v>
      </c>
      <c r="T751" s="43">
        <f t="shared" si="35"/>
        <v>0</v>
      </c>
    </row>
    <row r="752" spans="5:20" ht="15" customHeight="1" x14ac:dyDescent="0.25">
      <c r="G752" s="35" t="s">
        <v>4</v>
      </c>
      <c r="H752" s="35"/>
      <c r="I752" s="35"/>
      <c r="J752" s="36">
        <v>436.17655000000002</v>
      </c>
      <c r="K752" s="36">
        <v>921.50334399999997</v>
      </c>
      <c r="L752" s="36">
        <v>1417.39895</v>
      </c>
      <c r="M752" s="36"/>
      <c r="N752" s="36">
        <v>379.81021218000006</v>
      </c>
      <c r="O752" s="36">
        <v>851.97822757999995</v>
      </c>
      <c r="P752" s="36">
        <v>1280.5903658799998</v>
      </c>
      <c r="Q752" s="36"/>
      <c r="R752" s="36">
        <f t="shared" si="33"/>
        <v>-56.366337819999956</v>
      </c>
      <c r="S752" s="36">
        <f t="shared" si="34"/>
        <v>-69.525116420000018</v>
      </c>
      <c r="T752" s="36">
        <f t="shared" si="35"/>
        <v>-136.80858412000021</v>
      </c>
    </row>
    <row r="753" spans="8:20" ht="15" customHeight="1" x14ac:dyDescent="0.25">
      <c r="H753" s="34">
        <v>100</v>
      </c>
      <c r="I753" s="40" t="s">
        <v>119</v>
      </c>
      <c r="J753" s="36">
        <v>5.9862339999999996</v>
      </c>
      <c r="K753" s="36">
        <v>14.244338000000001</v>
      </c>
      <c r="L753" s="36">
        <v>24.157876000000002</v>
      </c>
      <c r="M753" s="36"/>
      <c r="N753" s="36">
        <v>3.1956554899999996</v>
      </c>
      <c r="O753" s="36">
        <v>10.626104570000001</v>
      </c>
      <c r="P753" s="36">
        <v>19.424740859999996</v>
      </c>
      <c r="Q753" s="36"/>
      <c r="R753" s="36">
        <f t="shared" si="33"/>
        <v>-2.79057851</v>
      </c>
      <c r="S753" s="36">
        <f t="shared" si="34"/>
        <v>-3.6182334300000001</v>
      </c>
      <c r="T753" s="36">
        <f t="shared" si="35"/>
        <v>-4.7331351400000052</v>
      </c>
    </row>
    <row r="754" spans="8:20" ht="30" customHeight="1" x14ac:dyDescent="0.25">
      <c r="H754" s="37">
        <v>111</v>
      </c>
      <c r="I754" s="41" t="s">
        <v>614</v>
      </c>
      <c r="J754" s="39">
        <v>3.172666</v>
      </c>
      <c r="K754" s="39">
        <v>7.4703939999999998</v>
      </c>
      <c r="L754" s="39">
        <v>12.247769</v>
      </c>
      <c r="M754" s="39"/>
      <c r="N754" s="39">
        <v>2.0649734100000003</v>
      </c>
      <c r="O754" s="39">
        <v>6.1207895800000003</v>
      </c>
      <c r="P754" s="39">
        <v>10.348038749999997</v>
      </c>
      <c r="Q754" s="39"/>
      <c r="R754" s="39">
        <f t="shared" si="33"/>
        <v>-1.1076925899999996</v>
      </c>
      <c r="S754" s="39">
        <f t="shared" si="34"/>
        <v>-1.3496044199999995</v>
      </c>
      <c r="T754" s="39">
        <f t="shared" si="35"/>
        <v>-1.8997302500000028</v>
      </c>
    </row>
    <row r="755" spans="8:20" ht="15" customHeight="1" x14ac:dyDescent="0.25">
      <c r="H755" s="37">
        <v>112</v>
      </c>
      <c r="I755" s="41" t="s">
        <v>117</v>
      </c>
      <c r="J755" s="39">
        <v>2.4596309999999999</v>
      </c>
      <c r="K755" s="39">
        <v>9.1125399999999992</v>
      </c>
      <c r="L755" s="39">
        <v>16.118850999999999</v>
      </c>
      <c r="M755" s="39"/>
      <c r="N755" s="39">
        <v>1.75121065</v>
      </c>
      <c r="O755" s="39">
        <v>4.4295576299999979</v>
      </c>
      <c r="P755" s="39">
        <v>7.7622862900000005</v>
      </c>
      <c r="Q755" s="39"/>
      <c r="R755" s="39">
        <f t="shared" si="33"/>
        <v>-0.70842034999999992</v>
      </c>
      <c r="S755" s="39">
        <f t="shared" si="34"/>
        <v>-4.6829823700000013</v>
      </c>
      <c r="T755" s="39">
        <f t="shared" si="35"/>
        <v>-8.3565647099999989</v>
      </c>
    </row>
    <row r="756" spans="8:20" ht="15" customHeight="1" x14ac:dyDescent="0.25">
      <c r="H756" s="37">
        <v>113</v>
      </c>
      <c r="I756" s="41" t="s">
        <v>84</v>
      </c>
      <c r="J756" s="39">
        <v>2.9450400000000001</v>
      </c>
      <c r="K756" s="39">
        <v>6.4128150000000002</v>
      </c>
      <c r="L756" s="39">
        <v>11.717107</v>
      </c>
      <c r="M756" s="39"/>
      <c r="N756" s="39">
        <v>2.8569064100000001</v>
      </c>
      <c r="O756" s="39">
        <v>6.3059619000000007</v>
      </c>
      <c r="P756" s="39">
        <v>10.972898279999999</v>
      </c>
      <c r="Q756" s="39"/>
      <c r="R756" s="39">
        <f t="shared" si="33"/>
        <v>-8.8133589999999984E-2</v>
      </c>
      <c r="S756" s="39">
        <f t="shared" si="34"/>
        <v>-0.10685309999999948</v>
      </c>
      <c r="T756" s="39">
        <f t="shared" si="35"/>
        <v>-0.74420872000000138</v>
      </c>
    </row>
    <row r="757" spans="8:20" ht="15" customHeight="1" x14ac:dyDescent="0.25">
      <c r="H757" s="37">
        <v>114</v>
      </c>
      <c r="I757" s="41" t="s">
        <v>613</v>
      </c>
      <c r="J757" s="39">
        <v>1.0188440000000001</v>
      </c>
      <c r="K757" s="39">
        <v>2.3710200000000001</v>
      </c>
      <c r="L757" s="39">
        <v>3.8660320000000001</v>
      </c>
      <c r="M757" s="39"/>
      <c r="N757" s="39">
        <v>0.94481837000000013</v>
      </c>
      <c r="O757" s="39">
        <v>2.1711561600000002</v>
      </c>
      <c r="P757" s="39">
        <v>3.5451399200000009</v>
      </c>
      <c r="Q757" s="39"/>
      <c r="R757" s="39">
        <f t="shared" si="33"/>
        <v>-7.4025629999999953E-2</v>
      </c>
      <c r="S757" s="39">
        <f t="shared" si="34"/>
        <v>-0.1998638399999999</v>
      </c>
      <c r="T757" s="39">
        <f t="shared" si="35"/>
        <v>-0.32089207999999925</v>
      </c>
    </row>
    <row r="758" spans="8:20" ht="30" customHeight="1" x14ac:dyDescent="0.25">
      <c r="H758" s="37">
        <v>160</v>
      </c>
      <c r="I758" s="41" t="s">
        <v>612</v>
      </c>
      <c r="J758" s="39">
        <v>56.213839999999998</v>
      </c>
      <c r="K758" s="39">
        <v>124.03715099999999</v>
      </c>
      <c r="L758" s="39">
        <v>206.13613699999999</v>
      </c>
      <c r="M758" s="39"/>
      <c r="N758" s="39">
        <v>42.197407599999998</v>
      </c>
      <c r="O758" s="39">
        <v>99.239137950000014</v>
      </c>
      <c r="P758" s="39">
        <v>162.27616950999999</v>
      </c>
      <c r="Q758" s="39"/>
      <c r="R758" s="39">
        <f t="shared" si="33"/>
        <v>-14.016432399999999</v>
      </c>
      <c r="S758" s="39">
        <f t="shared" si="34"/>
        <v>-24.79801304999998</v>
      </c>
      <c r="T758" s="39">
        <f t="shared" si="35"/>
        <v>-43.859967490000002</v>
      </c>
    </row>
    <row r="759" spans="8:20" ht="30" customHeight="1" x14ac:dyDescent="0.25">
      <c r="H759" s="37">
        <v>170</v>
      </c>
      <c r="I759" s="41" t="s">
        <v>611</v>
      </c>
      <c r="J759" s="39">
        <v>2.635672</v>
      </c>
      <c r="K759" s="39">
        <v>10.503396</v>
      </c>
      <c r="L759" s="39">
        <v>14.263642000000001</v>
      </c>
      <c r="M759" s="39"/>
      <c r="N759" s="39">
        <v>1.48221924</v>
      </c>
      <c r="O759" s="39">
        <v>5.5030569800000011</v>
      </c>
      <c r="P759" s="39">
        <v>9.0061405100000016</v>
      </c>
      <c r="Q759" s="39"/>
      <c r="R759" s="39">
        <f t="shared" si="33"/>
        <v>-1.15345276</v>
      </c>
      <c r="S759" s="39">
        <f t="shared" si="34"/>
        <v>-5.0003390199999993</v>
      </c>
      <c r="T759" s="39">
        <f t="shared" si="35"/>
        <v>-5.2575014899999992</v>
      </c>
    </row>
    <row r="760" spans="8:20" ht="15" customHeight="1" x14ac:dyDescent="0.25">
      <c r="H760" s="37">
        <v>171</v>
      </c>
      <c r="I760" s="41" t="s">
        <v>610</v>
      </c>
      <c r="J760" s="39">
        <v>1.4542630000000001</v>
      </c>
      <c r="K760" s="39">
        <v>4.0888799999999996</v>
      </c>
      <c r="L760" s="39">
        <v>7.34171</v>
      </c>
      <c r="M760" s="39"/>
      <c r="N760" s="39">
        <v>1.3760056000000001</v>
      </c>
      <c r="O760" s="39">
        <v>3.2437957599999998</v>
      </c>
      <c r="P760" s="39">
        <v>5.1656783700000002</v>
      </c>
      <c r="Q760" s="39"/>
      <c r="R760" s="39">
        <f t="shared" si="33"/>
        <v>-7.8257400000000032E-2</v>
      </c>
      <c r="S760" s="39">
        <f t="shared" si="34"/>
        <v>-0.84508423999999982</v>
      </c>
      <c r="T760" s="39">
        <f t="shared" si="35"/>
        <v>-2.1760316299999998</v>
      </c>
    </row>
    <row r="761" spans="8:20" ht="15" customHeight="1" x14ac:dyDescent="0.25">
      <c r="H761" s="37">
        <v>172</v>
      </c>
      <c r="I761" s="41" t="s">
        <v>609</v>
      </c>
      <c r="J761" s="39">
        <v>96.003978000000004</v>
      </c>
      <c r="K761" s="39">
        <v>205.38370399999999</v>
      </c>
      <c r="L761" s="39">
        <v>207.25766100000001</v>
      </c>
      <c r="M761" s="39"/>
      <c r="N761" s="39">
        <v>60.94067470000001</v>
      </c>
      <c r="O761" s="39">
        <v>168.45177926999997</v>
      </c>
      <c r="P761" s="39">
        <v>181.78037198000001</v>
      </c>
      <c r="Q761" s="39"/>
      <c r="R761" s="39">
        <f t="shared" si="33"/>
        <v>-35.063303299999994</v>
      </c>
      <c r="S761" s="39">
        <f t="shared" si="34"/>
        <v>-36.93192473000002</v>
      </c>
      <c r="T761" s="39">
        <f t="shared" si="35"/>
        <v>-25.477289020000001</v>
      </c>
    </row>
    <row r="762" spans="8:20" ht="15" customHeight="1" x14ac:dyDescent="0.25">
      <c r="H762" s="37">
        <v>180</v>
      </c>
      <c r="I762" s="41" t="s">
        <v>608</v>
      </c>
      <c r="J762" s="39">
        <v>1.6108499999999999</v>
      </c>
      <c r="K762" s="39">
        <v>4.7490110000000003</v>
      </c>
      <c r="L762" s="39">
        <v>9.3063300000000009</v>
      </c>
      <c r="M762" s="39"/>
      <c r="N762" s="39">
        <v>1.1165780900000002</v>
      </c>
      <c r="O762" s="39">
        <v>3.1931491899999997</v>
      </c>
      <c r="P762" s="39">
        <v>5.6382739100000006</v>
      </c>
      <c r="Q762" s="39"/>
      <c r="R762" s="39">
        <f t="shared" si="33"/>
        <v>-0.4942719099999997</v>
      </c>
      <c r="S762" s="39">
        <f t="shared" si="34"/>
        <v>-1.5558618100000006</v>
      </c>
      <c r="T762" s="39">
        <f t="shared" si="35"/>
        <v>-3.6680560900000003</v>
      </c>
    </row>
    <row r="763" spans="8:20" ht="15" customHeight="1" x14ac:dyDescent="0.25">
      <c r="H763" s="37">
        <v>300</v>
      </c>
      <c r="I763" s="41" t="s">
        <v>607</v>
      </c>
      <c r="J763" s="39">
        <v>2.528305</v>
      </c>
      <c r="K763" s="39">
        <v>5.8869879999999997</v>
      </c>
      <c r="L763" s="39">
        <v>10.216938000000001</v>
      </c>
      <c r="M763" s="39"/>
      <c r="N763" s="39">
        <v>1.5878123799999999</v>
      </c>
      <c r="O763" s="39">
        <v>4.9588969900000013</v>
      </c>
      <c r="P763" s="39">
        <v>8.5910406100000039</v>
      </c>
      <c r="Q763" s="39"/>
      <c r="R763" s="39">
        <f t="shared" si="33"/>
        <v>-0.94049262000000011</v>
      </c>
      <c r="S763" s="39">
        <f t="shared" si="34"/>
        <v>-0.92809100999999838</v>
      </c>
      <c r="T763" s="39">
        <f t="shared" si="35"/>
        <v>-1.6258973899999969</v>
      </c>
    </row>
    <row r="764" spans="8:20" ht="15" customHeight="1" x14ac:dyDescent="0.25">
      <c r="H764" s="37">
        <v>310</v>
      </c>
      <c r="I764" s="41" t="s">
        <v>606</v>
      </c>
      <c r="J764" s="39">
        <v>5.0625010000000001</v>
      </c>
      <c r="K764" s="39">
        <v>9.8019289999999994</v>
      </c>
      <c r="L764" s="39">
        <v>15.867197000000001</v>
      </c>
      <c r="M764" s="39"/>
      <c r="N764" s="39">
        <v>2.91928733</v>
      </c>
      <c r="O764" s="39">
        <v>7.3531031799999989</v>
      </c>
      <c r="P764" s="39">
        <v>13.160763149999999</v>
      </c>
      <c r="Q764" s="39"/>
      <c r="R764" s="39">
        <f t="shared" si="33"/>
        <v>-2.1432136700000002</v>
      </c>
      <c r="S764" s="39">
        <f t="shared" si="34"/>
        <v>-2.4488258200000006</v>
      </c>
      <c r="T764" s="39">
        <f t="shared" si="35"/>
        <v>-2.7064338500000016</v>
      </c>
    </row>
    <row r="765" spans="8:20" ht="30" customHeight="1" x14ac:dyDescent="0.25">
      <c r="H765" s="37">
        <v>313</v>
      </c>
      <c r="I765" s="41" t="s">
        <v>605</v>
      </c>
      <c r="J765" s="39">
        <v>3.6442679999999998</v>
      </c>
      <c r="K765" s="39">
        <v>9.2107050000000008</v>
      </c>
      <c r="L765" s="39">
        <v>15.68017</v>
      </c>
      <c r="M765" s="39"/>
      <c r="N765" s="39">
        <v>3.3091643499999996</v>
      </c>
      <c r="O765" s="39">
        <v>7.5123357400000002</v>
      </c>
      <c r="P765" s="39">
        <v>12.305052279999998</v>
      </c>
      <c r="Q765" s="39"/>
      <c r="R765" s="39">
        <f t="shared" si="33"/>
        <v>-0.3351036500000002</v>
      </c>
      <c r="S765" s="39">
        <f t="shared" si="34"/>
        <v>-1.6983692600000007</v>
      </c>
      <c r="T765" s="39">
        <f t="shared" si="35"/>
        <v>-3.3751177200000022</v>
      </c>
    </row>
    <row r="766" spans="8:20" ht="30" customHeight="1" x14ac:dyDescent="0.25">
      <c r="H766" s="37">
        <v>315</v>
      </c>
      <c r="I766" s="41" t="s">
        <v>604</v>
      </c>
      <c r="J766" s="39">
        <v>0.93933299999999997</v>
      </c>
      <c r="K766" s="39">
        <v>1.9666459999999999</v>
      </c>
      <c r="L766" s="39">
        <v>3.4238019999999998</v>
      </c>
      <c r="M766" s="39"/>
      <c r="N766" s="39">
        <v>0.39753022999999998</v>
      </c>
      <c r="O766" s="39">
        <v>1.3785862199999999</v>
      </c>
      <c r="P766" s="39">
        <v>2.4456319800000004</v>
      </c>
      <c r="Q766" s="39"/>
      <c r="R766" s="39">
        <f t="shared" si="33"/>
        <v>-0.54180276999999999</v>
      </c>
      <c r="S766" s="39">
        <f t="shared" si="34"/>
        <v>-0.58805978000000003</v>
      </c>
      <c r="T766" s="39">
        <f t="shared" si="35"/>
        <v>-0.97817001999999942</v>
      </c>
    </row>
    <row r="767" spans="8:20" ht="15" customHeight="1" x14ac:dyDescent="0.25">
      <c r="H767" s="37">
        <v>316</v>
      </c>
      <c r="I767" s="41" t="s">
        <v>603</v>
      </c>
      <c r="J767" s="39">
        <v>14.296994</v>
      </c>
      <c r="K767" s="39">
        <v>33.131692000000001</v>
      </c>
      <c r="L767" s="39">
        <v>61.544035000000001</v>
      </c>
      <c r="M767" s="39"/>
      <c r="N767" s="39">
        <v>14.558791320000001</v>
      </c>
      <c r="O767" s="39">
        <v>33.851574490000004</v>
      </c>
      <c r="P767" s="39">
        <v>55.293905150000008</v>
      </c>
      <c r="Q767" s="39"/>
      <c r="R767" s="39">
        <f t="shared" si="33"/>
        <v>0.26179732000000122</v>
      </c>
      <c r="S767" s="39">
        <f t="shared" si="34"/>
        <v>0.71988249000000337</v>
      </c>
      <c r="T767" s="39">
        <f t="shared" si="35"/>
        <v>-6.2501298499999933</v>
      </c>
    </row>
    <row r="768" spans="8:20" ht="30" customHeight="1" x14ac:dyDescent="0.25">
      <c r="H768" s="37">
        <v>500</v>
      </c>
      <c r="I768" s="41" t="s">
        <v>602</v>
      </c>
      <c r="J768" s="39">
        <v>2.4015919999999999</v>
      </c>
      <c r="K768" s="39">
        <v>5.4859600000000004</v>
      </c>
      <c r="L768" s="39">
        <v>9.3115349999999992</v>
      </c>
      <c r="M768" s="39"/>
      <c r="N768" s="39">
        <v>1.6811071599999998</v>
      </c>
      <c r="O768" s="39">
        <v>4.8176143600000003</v>
      </c>
      <c r="P768" s="39">
        <v>8.3089791200000001</v>
      </c>
      <c r="Q768" s="39"/>
      <c r="R768" s="39">
        <f t="shared" si="33"/>
        <v>-0.72048484000000013</v>
      </c>
      <c r="S768" s="39">
        <f t="shared" si="34"/>
        <v>-0.66834564000000007</v>
      </c>
      <c r="T768" s="39">
        <f t="shared" si="35"/>
        <v>-1.0025558799999992</v>
      </c>
    </row>
    <row r="769" spans="7:20" ht="30" customHeight="1" x14ac:dyDescent="0.25">
      <c r="H769" s="37">
        <v>510</v>
      </c>
      <c r="I769" s="41" t="s">
        <v>601</v>
      </c>
      <c r="J769" s="39">
        <v>4.3964220000000003</v>
      </c>
      <c r="K769" s="39">
        <v>10.270921</v>
      </c>
      <c r="L769" s="39">
        <v>18.476626</v>
      </c>
      <c r="M769" s="39"/>
      <c r="N769" s="39">
        <v>5.9649426500000002</v>
      </c>
      <c r="O769" s="39">
        <v>11.007652059999998</v>
      </c>
      <c r="P769" s="39">
        <v>16.601576630000004</v>
      </c>
      <c r="Q769" s="39"/>
      <c r="R769" s="39">
        <f t="shared" si="33"/>
        <v>1.56852065</v>
      </c>
      <c r="S769" s="39">
        <f t="shared" si="34"/>
        <v>0.73673105999999855</v>
      </c>
      <c r="T769" s="39">
        <f t="shared" si="35"/>
        <v>-1.8750493699999957</v>
      </c>
    </row>
    <row r="770" spans="7:20" ht="15" customHeight="1" x14ac:dyDescent="0.25">
      <c r="H770" s="37">
        <v>511</v>
      </c>
      <c r="I770" s="41" t="s">
        <v>459</v>
      </c>
      <c r="J770" s="39">
        <v>1.5585960000000001</v>
      </c>
      <c r="K770" s="39">
        <v>5.2910240000000002</v>
      </c>
      <c r="L770" s="39">
        <v>9.815982</v>
      </c>
      <c r="M770" s="39"/>
      <c r="N770" s="39">
        <v>1.4408503700000002</v>
      </c>
      <c r="O770" s="39">
        <v>3.4879805899999998</v>
      </c>
      <c r="P770" s="39">
        <v>8.173254199999997</v>
      </c>
      <c r="Q770" s="39"/>
      <c r="R770" s="39">
        <f t="shared" si="33"/>
        <v>-0.11774562999999993</v>
      </c>
      <c r="S770" s="39">
        <f t="shared" si="34"/>
        <v>-1.8030434100000003</v>
      </c>
      <c r="T770" s="39">
        <f t="shared" si="35"/>
        <v>-1.642727800000003</v>
      </c>
    </row>
    <row r="771" spans="7:20" ht="30" customHeight="1" x14ac:dyDescent="0.25">
      <c r="H771" s="37">
        <v>512</v>
      </c>
      <c r="I771" s="41" t="s">
        <v>92</v>
      </c>
      <c r="J771" s="39">
        <v>14.654519000000001</v>
      </c>
      <c r="K771" s="39">
        <v>25.550186</v>
      </c>
      <c r="L771" s="39">
        <v>44.984203000000001</v>
      </c>
      <c r="M771" s="39"/>
      <c r="N771" s="39">
        <v>8.5616903999999998</v>
      </c>
      <c r="O771" s="39">
        <v>30.617070960000003</v>
      </c>
      <c r="P771" s="39">
        <v>55.690309500000005</v>
      </c>
      <c r="Q771" s="39"/>
      <c r="R771" s="39">
        <f t="shared" si="33"/>
        <v>-6.0928286000000007</v>
      </c>
      <c r="S771" s="39">
        <f t="shared" si="34"/>
        <v>5.066884960000003</v>
      </c>
      <c r="T771" s="39">
        <f t="shared" si="35"/>
        <v>10.706106500000004</v>
      </c>
    </row>
    <row r="772" spans="7:20" ht="15" customHeight="1" x14ac:dyDescent="0.25">
      <c r="H772" s="37">
        <v>513</v>
      </c>
      <c r="I772" s="41" t="s">
        <v>95</v>
      </c>
      <c r="J772" s="39">
        <v>12.981764</v>
      </c>
      <c r="K772" s="39">
        <v>28.172968999999998</v>
      </c>
      <c r="L772" s="39">
        <v>57.640526000000001</v>
      </c>
      <c r="M772" s="39"/>
      <c r="N772" s="39">
        <v>29.208902110000004</v>
      </c>
      <c r="O772" s="39">
        <v>51.716819409999999</v>
      </c>
      <c r="P772" s="39">
        <v>73.212635800000001</v>
      </c>
      <c r="Q772" s="39"/>
      <c r="R772" s="39">
        <f t="shared" si="33"/>
        <v>16.227138110000006</v>
      </c>
      <c r="S772" s="39">
        <f t="shared" si="34"/>
        <v>23.543850410000001</v>
      </c>
      <c r="T772" s="39">
        <f t="shared" si="35"/>
        <v>15.5721098</v>
      </c>
    </row>
    <row r="773" spans="7:20" ht="30" customHeight="1" x14ac:dyDescent="0.25">
      <c r="H773" s="37">
        <v>514</v>
      </c>
      <c r="I773" s="41" t="s">
        <v>600</v>
      </c>
      <c r="J773" s="39">
        <v>4.5201190000000002</v>
      </c>
      <c r="K773" s="39">
        <v>9.9394120000000008</v>
      </c>
      <c r="L773" s="39">
        <v>24.978930999999999</v>
      </c>
      <c r="M773" s="39"/>
      <c r="N773" s="39">
        <v>2.5350261000000005</v>
      </c>
      <c r="O773" s="39">
        <v>7.7653323800000011</v>
      </c>
      <c r="P773" s="39">
        <v>13.850195939999999</v>
      </c>
      <c r="Q773" s="39"/>
      <c r="R773" s="39">
        <f t="shared" si="33"/>
        <v>-1.9850928999999997</v>
      </c>
      <c r="S773" s="39">
        <f t="shared" si="34"/>
        <v>-2.1740796199999997</v>
      </c>
      <c r="T773" s="39">
        <f t="shared" si="35"/>
        <v>-11.12873506</v>
      </c>
    </row>
    <row r="774" spans="7:20" ht="15" customHeight="1" x14ac:dyDescent="0.25">
      <c r="H774" s="37">
        <v>600</v>
      </c>
      <c r="I774" s="41" t="s">
        <v>599</v>
      </c>
      <c r="J774" s="39">
        <v>2.3758949999999999</v>
      </c>
      <c r="K774" s="39">
        <v>5.282044</v>
      </c>
      <c r="L774" s="39">
        <v>9.1024270000000005</v>
      </c>
      <c r="M774" s="39"/>
      <c r="N774" s="39">
        <v>1.57222536</v>
      </c>
      <c r="O774" s="39">
        <v>4.3282703500000004</v>
      </c>
      <c r="P774" s="39">
        <v>7.4261982900000003</v>
      </c>
      <c r="Q774" s="39"/>
      <c r="R774" s="39">
        <f t="shared" si="33"/>
        <v>-0.80366963999999985</v>
      </c>
      <c r="S774" s="39">
        <f t="shared" si="34"/>
        <v>-0.95377364999999958</v>
      </c>
      <c r="T774" s="39">
        <f t="shared" si="35"/>
        <v>-1.6762287100000002</v>
      </c>
    </row>
    <row r="775" spans="7:20" ht="15" customHeight="1" x14ac:dyDescent="0.25">
      <c r="H775" s="37">
        <v>610</v>
      </c>
      <c r="I775" s="41" t="s">
        <v>598</v>
      </c>
      <c r="J775" s="39">
        <v>167.88158000000001</v>
      </c>
      <c r="K775" s="39">
        <v>325.51131099999998</v>
      </c>
      <c r="L775" s="39">
        <v>528.84809800000005</v>
      </c>
      <c r="M775" s="39"/>
      <c r="N775" s="39">
        <v>165.39303197000001</v>
      </c>
      <c r="O775" s="39">
        <v>320.97477937999992</v>
      </c>
      <c r="P775" s="39">
        <v>517.61701105999987</v>
      </c>
      <c r="Q775" s="39"/>
      <c r="R775" s="39">
        <f t="shared" ref="R775:R838" si="36">+N775-J775</f>
        <v>-2.488548030000004</v>
      </c>
      <c r="S775" s="39">
        <f t="shared" ref="S775:S838" si="37">+O775-K775</f>
        <v>-4.536531620000062</v>
      </c>
      <c r="T775" s="39">
        <f t="shared" ref="T775:T838" si="38">+P775-L775</f>
        <v>-11.231086940000182</v>
      </c>
    </row>
    <row r="776" spans="7:20" ht="15" customHeight="1" x14ac:dyDescent="0.25">
      <c r="H776" s="37">
        <v>611</v>
      </c>
      <c r="I776" s="41" t="s">
        <v>597</v>
      </c>
      <c r="J776" s="39">
        <v>21.529281999999998</v>
      </c>
      <c r="K776" s="39">
        <v>48.615907999999997</v>
      </c>
      <c r="L776" s="39">
        <v>79.401532000000003</v>
      </c>
      <c r="M776" s="39"/>
      <c r="N776" s="39">
        <v>19.923870490000002</v>
      </c>
      <c r="O776" s="39">
        <v>45.749613420000003</v>
      </c>
      <c r="P776" s="39">
        <v>59.810187679999984</v>
      </c>
      <c r="Q776" s="39"/>
      <c r="R776" s="39">
        <f t="shared" si="36"/>
        <v>-1.6054115099999962</v>
      </c>
      <c r="S776" s="39">
        <f t="shared" si="37"/>
        <v>-2.8662945799999946</v>
      </c>
      <c r="T776" s="39">
        <f t="shared" si="38"/>
        <v>-19.591344320000019</v>
      </c>
    </row>
    <row r="777" spans="7:20" ht="15" customHeight="1" x14ac:dyDescent="0.25">
      <c r="H777" s="37">
        <v>613</v>
      </c>
      <c r="I777" s="41" t="s">
        <v>596</v>
      </c>
      <c r="J777" s="39">
        <v>2.417878</v>
      </c>
      <c r="K777" s="39">
        <v>5.3603649999999998</v>
      </c>
      <c r="L777" s="39">
        <v>9.7117310000000003</v>
      </c>
      <c r="M777" s="39"/>
      <c r="N777" s="39">
        <v>1.9721643099999999</v>
      </c>
      <c r="O777" s="39">
        <v>4.9384625899999994</v>
      </c>
      <c r="P777" s="39">
        <v>8.5497118299999961</v>
      </c>
      <c r="Q777" s="39"/>
      <c r="R777" s="39">
        <f t="shared" si="36"/>
        <v>-0.44571369000000005</v>
      </c>
      <c r="S777" s="39">
        <f t="shared" si="37"/>
        <v>-0.42190241000000039</v>
      </c>
      <c r="T777" s="39">
        <f t="shared" si="38"/>
        <v>-1.1620191700000042</v>
      </c>
    </row>
    <row r="778" spans="7:20" ht="15" customHeight="1" x14ac:dyDescent="0.25">
      <c r="H778" s="37">
        <v>614</v>
      </c>
      <c r="I778" s="41" t="s">
        <v>595</v>
      </c>
      <c r="J778" s="39">
        <v>1.4864839999999999</v>
      </c>
      <c r="K778" s="39">
        <v>3.6520350000000001</v>
      </c>
      <c r="L778" s="39">
        <v>5.9821020000000003</v>
      </c>
      <c r="M778" s="39"/>
      <c r="N778" s="39">
        <v>0.85736608999999997</v>
      </c>
      <c r="O778" s="39">
        <v>2.2356464699999998</v>
      </c>
      <c r="P778" s="39">
        <v>3.6341742799999999</v>
      </c>
      <c r="Q778" s="39"/>
      <c r="R778" s="39">
        <f t="shared" si="36"/>
        <v>-0.62911790999999995</v>
      </c>
      <c r="S778" s="39">
        <f t="shared" si="37"/>
        <v>-1.4163885300000003</v>
      </c>
      <c r="T778" s="39">
        <f t="shared" si="38"/>
        <v>-2.3479277200000004</v>
      </c>
    </row>
    <row r="779" spans="7:20" ht="15" customHeight="1" x14ac:dyDescent="0.25">
      <c r="G779" s="35" t="s">
        <v>19</v>
      </c>
      <c r="H779" s="35"/>
      <c r="I779" s="35"/>
      <c r="J779" s="36">
        <v>5369.2330750000001</v>
      </c>
      <c r="K779" s="36">
        <v>11224.176176999999</v>
      </c>
      <c r="L779" s="36">
        <v>20788.332542</v>
      </c>
      <c r="M779" s="36"/>
      <c r="N779" s="36">
        <v>5323.7054994900009</v>
      </c>
      <c r="O779" s="36">
        <v>11219.053401799998</v>
      </c>
      <c r="P779" s="36">
        <v>20970.356531270001</v>
      </c>
      <c r="Q779" s="36"/>
      <c r="R779" s="36">
        <f t="shared" si="36"/>
        <v>-45.527575509999224</v>
      </c>
      <c r="S779" s="36">
        <f t="shared" si="37"/>
        <v>-5.1227752000013425</v>
      </c>
      <c r="T779" s="36">
        <f t="shared" si="38"/>
        <v>182.02398927000104</v>
      </c>
    </row>
    <row r="780" spans="7:20" ht="15" customHeight="1" x14ac:dyDescent="0.25">
      <c r="H780" s="34" t="s">
        <v>233</v>
      </c>
      <c r="I780" s="40" t="s">
        <v>594</v>
      </c>
      <c r="J780" s="36">
        <v>2.2425199999999998</v>
      </c>
      <c r="K780" s="36">
        <v>5.1922280000000001</v>
      </c>
      <c r="L780" s="36">
        <v>8.98231</v>
      </c>
      <c r="M780" s="36"/>
      <c r="N780" s="36">
        <v>2.1463170299999996</v>
      </c>
      <c r="O780" s="36">
        <v>4.7902017299999988</v>
      </c>
      <c r="P780" s="36">
        <v>8.0362728599999986</v>
      </c>
      <c r="Q780" s="36"/>
      <c r="R780" s="36">
        <f t="shared" si="36"/>
        <v>-9.6202970000000221E-2</v>
      </c>
      <c r="S780" s="36">
        <f t="shared" si="37"/>
        <v>-0.40202627000000124</v>
      </c>
      <c r="T780" s="36">
        <f t="shared" si="38"/>
        <v>-0.94603714000000139</v>
      </c>
    </row>
    <row r="781" spans="7:20" ht="15" customHeight="1" x14ac:dyDescent="0.25">
      <c r="H781" s="37" t="s">
        <v>593</v>
      </c>
      <c r="I781" s="41" t="s">
        <v>592</v>
      </c>
      <c r="J781" s="39">
        <v>2.9830709999999998</v>
      </c>
      <c r="K781" s="39">
        <v>7.8250890000000002</v>
      </c>
      <c r="L781" s="39">
        <v>14.205746</v>
      </c>
      <c r="M781" s="39"/>
      <c r="N781" s="39">
        <v>2.5282029200000009</v>
      </c>
      <c r="O781" s="39">
        <v>6.3627858299999991</v>
      </c>
      <c r="P781" s="39">
        <v>10.889786279999999</v>
      </c>
      <c r="Q781" s="39"/>
      <c r="R781" s="39">
        <f t="shared" si="36"/>
        <v>-0.4548680799999989</v>
      </c>
      <c r="S781" s="39">
        <f t="shared" si="37"/>
        <v>-1.4623031700000011</v>
      </c>
      <c r="T781" s="39">
        <f t="shared" si="38"/>
        <v>-3.3159597200000004</v>
      </c>
    </row>
    <row r="782" spans="7:20" ht="30" customHeight="1" x14ac:dyDescent="0.25">
      <c r="H782" s="37" t="s">
        <v>591</v>
      </c>
      <c r="I782" s="41" t="s">
        <v>590</v>
      </c>
      <c r="J782" s="39">
        <v>2.064495</v>
      </c>
      <c r="K782" s="39">
        <v>4.5825120000000004</v>
      </c>
      <c r="L782" s="39">
        <v>10.343567</v>
      </c>
      <c r="M782" s="39"/>
      <c r="N782" s="39">
        <v>1.9971622600000003</v>
      </c>
      <c r="O782" s="39">
        <v>4.03834333</v>
      </c>
      <c r="P782" s="39">
        <v>6.7799459699999991</v>
      </c>
      <c r="Q782" s="39"/>
      <c r="R782" s="39">
        <f t="shared" si="36"/>
        <v>-6.7332739999999669E-2</v>
      </c>
      <c r="S782" s="39">
        <f t="shared" si="37"/>
        <v>-0.54416867000000035</v>
      </c>
      <c r="T782" s="39">
        <f t="shared" si="38"/>
        <v>-3.5636210300000011</v>
      </c>
    </row>
    <row r="783" spans="7:20" ht="30" customHeight="1" x14ac:dyDescent="0.25">
      <c r="H783" s="37" t="s">
        <v>589</v>
      </c>
      <c r="I783" s="41" t="s">
        <v>588</v>
      </c>
      <c r="J783" s="39">
        <v>5.9736789999999997</v>
      </c>
      <c r="K783" s="39">
        <v>11.430147</v>
      </c>
      <c r="L783" s="39">
        <v>22.893822</v>
      </c>
      <c r="M783" s="39"/>
      <c r="N783" s="39">
        <v>4.2402696099999995</v>
      </c>
      <c r="O783" s="39">
        <v>9.3804141999999988</v>
      </c>
      <c r="P783" s="39">
        <v>15.624199689999998</v>
      </c>
      <c r="Q783" s="39"/>
      <c r="R783" s="39">
        <f t="shared" si="36"/>
        <v>-1.7334093900000003</v>
      </c>
      <c r="S783" s="39">
        <f t="shared" si="37"/>
        <v>-2.049732800000001</v>
      </c>
      <c r="T783" s="39">
        <f t="shared" si="38"/>
        <v>-7.2696223100000026</v>
      </c>
    </row>
    <row r="784" spans="7:20" ht="15" customHeight="1" x14ac:dyDescent="0.25">
      <c r="H784" s="37" t="s">
        <v>587</v>
      </c>
      <c r="I784" s="41" t="s">
        <v>586</v>
      </c>
      <c r="J784" s="39">
        <v>5.4363089999999996</v>
      </c>
      <c r="K784" s="39">
        <v>13.540823</v>
      </c>
      <c r="L784" s="39">
        <v>22.889431999999999</v>
      </c>
      <c r="M784" s="39"/>
      <c r="N784" s="39">
        <v>4.0982993900000002</v>
      </c>
      <c r="O784" s="39">
        <v>10.960734029999998</v>
      </c>
      <c r="P784" s="39">
        <v>19.092746030000004</v>
      </c>
      <c r="Q784" s="39"/>
      <c r="R784" s="39">
        <f t="shared" si="36"/>
        <v>-1.3380096099999994</v>
      </c>
      <c r="S784" s="39">
        <f t="shared" si="37"/>
        <v>-2.580088970000002</v>
      </c>
      <c r="T784" s="39">
        <f t="shared" si="38"/>
        <v>-3.7966859699999951</v>
      </c>
    </row>
    <row r="785" spans="7:20" ht="15" customHeight="1" x14ac:dyDescent="0.25">
      <c r="H785" s="37" t="s">
        <v>585</v>
      </c>
      <c r="I785" s="41" t="s">
        <v>584</v>
      </c>
      <c r="J785" s="39">
        <v>45.033776000000003</v>
      </c>
      <c r="K785" s="39">
        <v>100.673348</v>
      </c>
      <c r="L785" s="39">
        <v>183.31665899999999</v>
      </c>
      <c r="M785" s="39"/>
      <c r="N785" s="39">
        <v>38.288583500000001</v>
      </c>
      <c r="O785" s="39">
        <v>84.497214310000004</v>
      </c>
      <c r="P785" s="39">
        <v>142.07728208999998</v>
      </c>
      <c r="Q785" s="39"/>
      <c r="R785" s="39">
        <f t="shared" si="36"/>
        <v>-6.7451925000000017</v>
      </c>
      <c r="S785" s="39">
        <f t="shared" si="37"/>
        <v>-16.17613369</v>
      </c>
      <c r="T785" s="39">
        <f t="shared" si="38"/>
        <v>-41.239376910000004</v>
      </c>
    </row>
    <row r="786" spans="7:20" ht="30" customHeight="1" x14ac:dyDescent="0.25">
      <c r="H786" s="37" t="s">
        <v>583</v>
      </c>
      <c r="I786" s="41" t="s">
        <v>582</v>
      </c>
      <c r="J786" s="39">
        <v>9.2785159999999998</v>
      </c>
      <c r="K786" s="39">
        <v>20.711839000000001</v>
      </c>
      <c r="L786" s="39">
        <v>38.881807000000002</v>
      </c>
      <c r="M786" s="39"/>
      <c r="N786" s="39">
        <v>7.7894108900000001</v>
      </c>
      <c r="O786" s="39">
        <v>17.829532760000003</v>
      </c>
      <c r="P786" s="39">
        <v>31.205141700000002</v>
      </c>
      <c r="Q786" s="39"/>
      <c r="R786" s="39">
        <f t="shared" si="36"/>
        <v>-1.4891051099999997</v>
      </c>
      <c r="S786" s="39">
        <f t="shared" si="37"/>
        <v>-2.8823062399999984</v>
      </c>
      <c r="T786" s="39">
        <f t="shared" si="38"/>
        <v>-7.6766652999999998</v>
      </c>
    </row>
    <row r="787" spans="7:20" ht="15" customHeight="1" x14ac:dyDescent="0.25">
      <c r="H787" s="37" t="s">
        <v>581</v>
      </c>
      <c r="I787" s="41" t="s">
        <v>580</v>
      </c>
      <c r="J787" s="39">
        <v>0.92021699999999995</v>
      </c>
      <c r="K787" s="39">
        <v>2.2771650000000001</v>
      </c>
      <c r="L787" s="39">
        <v>4.1392959999999999</v>
      </c>
      <c r="M787" s="39"/>
      <c r="N787" s="39">
        <v>0.80558644000000001</v>
      </c>
      <c r="O787" s="39">
        <v>1.8738104600000003</v>
      </c>
      <c r="P787" s="39">
        <v>3.2882649200000018</v>
      </c>
      <c r="Q787" s="39"/>
      <c r="R787" s="39">
        <f t="shared" si="36"/>
        <v>-0.11463055999999994</v>
      </c>
      <c r="S787" s="39">
        <f t="shared" si="37"/>
        <v>-0.40335453999999982</v>
      </c>
      <c r="T787" s="39">
        <f t="shared" si="38"/>
        <v>-0.85103107999999805</v>
      </c>
    </row>
    <row r="788" spans="7:20" ht="30" customHeight="1" x14ac:dyDescent="0.25">
      <c r="H788" s="37" t="s">
        <v>579</v>
      </c>
      <c r="I788" s="41" t="s">
        <v>578</v>
      </c>
      <c r="J788" s="39">
        <v>2.3572139999999999</v>
      </c>
      <c r="K788" s="39">
        <v>6.0323010000000004</v>
      </c>
      <c r="L788" s="39">
        <v>11.317068000000001</v>
      </c>
      <c r="M788" s="39"/>
      <c r="N788" s="39">
        <v>5.954922289999999</v>
      </c>
      <c r="O788" s="39">
        <v>16.29670033</v>
      </c>
      <c r="P788" s="39">
        <v>28.200756890000001</v>
      </c>
      <c r="Q788" s="39"/>
      <c r="R788" s="39">
        <f t="shared" si="36"/>
        <v>3.597708289999999</v>
      </c>
      <c r="S788" s="39">
        <f t="shared" si="37"/>
        <v>10.26439933</v>
      </c>
      <c r="T788" s="39">
        <f t="shared" si="38"/>
        <v>16.883688890000002</v>
      </c>
    </row>
    <row r="789" spans="7:20" ht="30" customHeight="1" x14ac:dyDescent="0.25">
      <c r="H789" s="37" t="s">
        <v>577</v>
      </c>
      <c r="I789" s="41" t="s">
        <v>576</v>
      </c>
      <c r="J789" s="39">
        <v>49.278978000000002</v>
      </c>
      <c r="K789" s="39">
        <v>115.88201599999999</v>
      </c>
      <c r="L789" s="39">
        <v>514.53655900000001</v>
      </c>
      <c r="M789" s="39"/>
      <c r="N789" s="39">
        <v>36.949164209999992</v>
      </c>
      <c r="O789" s="39">
        <v>107.53706862999996</v>
      </c>
      <c r="P789" s="39">
        <v>351.04361119000004</v>
      </c>
      <c r="Q789" s="39"/>
      <c r="R789" s="39">
        <f t="shared" si="36"/>
        <v>-12.32981379000001</v>
      </c>
      <c r="S789" s="39">
        <f t="shared" si="37"/>
        <v>-8.3449473700000283</v>
      </c>
      <c r="T789" s="39">
        <f t="shared" si="38"/>
        <v>-163.49294780999998</v>
      </c>
    </row>
    <row r="790" spans="7:20" ht="15" customHeight="1" x14ac:dyDescent="0.25">
      <c r="H790" s="37" t="s">
        <v>575</v>
      </c>
      <c r="I790" s="41" t="s">
        <v>574</v>
      </c>
      <c r="J790" s="39">
        <v>1.819464</v>
      </c>
      <c r="K790" s="39">
        <v>3.9658190000000002</v>
      </c>
      <c r="L790" s="39">
        <v>6.9171449999999997</v>
      </c>
      <c r="M790" s="39"/>
      <c r="N790" s="39">
        <v>1.4457749</v>
      </c>
      <c r="O790" s="39">
        <v>3.2740123999999997</v>
      </c>
      <c r="P790" s="39">
        <v>5.5027969700000003</v>
      </c>
      <c r="Q790" s="39"/>
      <c r="R790" s="39">
        <f t="shared" si="36"/>
        <v>-0.3736891</v>
      </c>
      <c r="S790" s="39">
        <f t="shared" si="37"/>
        <v>-0.69180660000000049</v>
      </c>
      <c r="T790" s="39">
        <f t="shared" si="38"/>
        <v>-1.4143480299999993</v>
      </c>
    </row>
    <row r="791" spans="7:20" ht="15" customHeight="1" x14ac:dyDescent="0.25">
      <c r="H791" s="37" t="s">
        <v>573</v>
      </c>
      <c r="I791" s="41" t="s">
        <v>572</v>
      </c>
      <c r="J791" s="39">
        <v>5219.8325450000002</v>
      </c>
      <c r="K791" s="39">
        <v>10879.455494</v>
      </c>
      <c r="L791" s="39">
        <v>19860.489447</v>
      </c>
      <c r="M791" s="39"/>
      <c r="N791" s="39">
        <v>5196.6944829200011</v>
      </c>
      <c r="O791" s="39">
        <v>10899.415784819997</v>
      </c>
      <c r="P791" s="39">
        <v>20262.866975749999</v>
      </c>
      <c r="Q791" s="39"/>
      <c r="R791" s="39">
        <f t="shared" si="36"/>
        <v>-23.138062079999145</v>
      </c>
      <c r="S791" s="39">
        <f t="shared" si="37"/>
        <v>19.960290819997681</v>
      </c>
      <c r="T791" s="39">
        <f t="shared" si="38"/>
        <v>402.37752874999933</v>
      </c>
    </row>
    <row r="792" spans="7:20" ht="15" customHeight="1" x14ac:dyDescent="0.25">
      <c r="H792" s="37" t="s">
        <v>571</v>
      </c>
      <c r="I792" s="41" t="s">
        <v>570</v>
      </c>
      <c r="J792" s="39">
        <v>1.890058</v>
      </c>
      <c r="K792" s="39">
        <v>4.5538650000000001</v>
      </c>
      <c r="L792" s="39">
        <v>7.5924469999999999</v>
      </c>
      <c r="M792" s="39"/>
      <c r="N792" s="39">
        <v>1.5793310600000001</v>
      </c>
      <c r="O792" s="39">
        <v>3.8283649000000004</v>
      </c>
      <c r="P792" s="39">
        <v>5.8272890399999993</v>
      </c>
      <c r="Q792" s="39"/>
      <c r="R792" s="39">
        <f t="shared" si="36"/>
        <v>-0.3107269399999999</v>
      </c>
      <c r="S792" s="39">
        <f t="shared" si="37"/>
        <v>-0.72550009999999965</v>
      </c>
      <c r="T792" s="39">
        <f t="shared" si="38"/>
        <v>-1.7651579600000007</v>
      </c>
    </row>
    <row r="793" spans="7:20" ht="30" customHeight="1" x14ac:dyDescent="0.25">
      <c r="H793" s="37" t="s">
        <v>569</v>
      </c>
      <c r="I793" s="41" t="s">
        <v>568</v>
      </c>
      <c r="J793" s="39">
        <v>20.122233000000001</v>
      </c>
      <c r="K793" s="39">
        <v>48.053531</v>
      </c>
      <c r="L793" s="39">
        <v>81.827236999999997</v>
      </c>
      <c r="M793" s="39"/>
      <c r="N793" s="39">
        <v>19.18799207</v>
      </c>
      <c r="O793" s="39">
        <v>48.968434070000001</v>
      </c>
      <c r="P793" s="39">
        <v>79.921461889999975</v>
      </c>
      <c r="Q793" s="39"/>
      <c r="R793" s="39">
        <f t="shared" si="36"/>
        <v>-0.93424093000000141</v>
      </c>
      <c r="S793" s="39">
        <f t="shared" si="37"/>
        <v>0.91490307000000115</v>
      </c>
      <c r="T793" s="39">
        <f t="shared" si="38"/>
        <v>-1.9057751100000218</v>
      </c>
    </row>
    <row r="794" spans="7:20" ht="15" customHeight="1" x14ac:dyDescent="0.25">
      <c r="G794" s="35" t="s">
        <v>25</v>
      </c>
      <c r="H794" s="35"/>
      <c r="I794" s="35"/>
      <c r="J794" s="36">
        <v>1112.2110540000001</v>
      </c>
      <c r="K794" s="36">
        <v>2510.0722970000002</v>
      </c>
      <c r="L794" s="36">
        <v>4180.786728</v>
      </c>
      <c r="M794" s="36"/>
      <c r="N794" s="36">
        <v>1214.1049673300001</v>
      </c>
      <c r="O794" s="36">
        <v>2584.72018862</v>
      </c>
      <c r="P794" s="36">
        <v>4135.5713228499999</v>
      </c>
      <c r="Q794" s="36"/>
      <c r="R794" s="36">
        <f t="shared" si="36"/>
        <v>101.89391333000003</v>
      </c>
      <c r="S794" s="36">
        <f t="shared" si="37"/>
        <v>74.647891619999882</v>
      </c>
      <c r="T794" s="36">
        <f t="shared" si="38"/>
        <v>-45.215405150000151</v>
      </c>
    </row>
    <row r="795" spans="7:20" ht="15" customHeight="1" x14ac:dyDescent="0.25">
      <c r="H795" s="34" t="s">
        <v>567</v>
      </c>
      <c r="I795" s="40" t="s">
        <v>566</v>
      </c>
      <c r="J795" s="36">
        <v>44.582307</v>
      </c>
      <c r="K795" s="36">
        <v>121.404809</v>
      </c>
      <c r="L795" s="36">
        <v>219.099501</v>
      </c>
      <c r="M795" s="36"/>
      <c r="N795" s="36">
        <v>35.301700420000003</v>
      </c>
      <c r="O795" s="36">
        <v>84.498004340000008</v>
      </c>
      <c r="P795" s="36">
        <v>146.77770493</v>
      </c>
      <c r="Q795" s="36"/>
      <c r="R795" s="36">
        <f t="shared" si="36"/>
        <v>-9.2806065799999971</v>
      </c>
      <c r="S795" s="36">
        <f t="shared" si="37"/>
        <v>-36.906804659999992</v>
      </c>
      <c r="T795" s="36">
        <f t="shared" si="38"/>
        <v>-72.321796070000005</v>
      </c>
    </row>
    <row r="796" spans="7:20" ht="30" customHeight="1" x14ac:dyDescent="0.25">
      <c r="H796" s="37" t="s">
        <v>565</v>
      </c>
      <c r="I796" s="41" t="s">
        <v>564</v>
      </c>
      <c r="J796" s="39">
        <v>16.762141</v>
      </c>
      <c r="K796" s="39">
        <v>36.083582999999997</v>
      </c>
      <c r="L796" s="39">
        <v>58.822454999999998</v>
      </c>
      <c r="M796" s="39"/>
      <c r="N796" s="39">
        <v>15.933162700000002</v>
      </c>
      <c r="O796" s="39">
        <v>34.301530699999994</v>
      </c>
      <c r="P796" s="39">
        <v>56.196670839999982</v>
      </c>
      <c r="Q796" s="39"/>
      <c r="R796" s="39">
        <f t="shared" si="36"/>
        <v>-0.8289782999999975</v>
      </c>
      <c r="S796" s="39">
        <f t="shared" si="37"/>
        <v>-1.7820523000000037</v>
      </c>
      <c r="T796" s="39">
        <f t="shared" si="38"/>
        <v>-2.6257841600000162</v>
      </c>
    </row>
    <row r="797" spans="7:20" ht="15" customHeight="1" x14ac:dyDescent="0.25">
      <c r="H797" s="37" t="s">
        <v>563</v>
      </c>
      <c r="I797" s="41" t="s">
        <v>562</v>
      </c>
      <c r="J797" s="39">
        <v>25.39479</v>
      </c>
      <c r="K797" s="39">
        <v>64.393439000000001</v>
      </c>
      <c r="L797" s="39">
        <v>115.603111</v>
      </c>
      <c r="M797" s="39"/>
      <c r="N797" s="39">
        <v>25.030042250000008</v>
      </c>
      <c r="O797" s="39">
        <v>63.844372330000013</v>
      </c>
      <c r="P797" s="39">
        <v>113.94025990999998</v>
      </c>
      <c r="Q797" s="39"/>
      <c r="R797" s="39">
        <f t="shared" si="36"/>
        <v>-0.36474774999999227</v>
      </c>
      <c r="S797" s="39">
        <f t="shared" si="37"/>
        <v>-0.54906666999998777</v>
      </c>
      <c r="T797" s="39">
        <f t="shared" si="38"/>
        <v>-1.662851090000018</v>
      </c>
    </row>
    <row r="798" spans="7:20" ht="15" customHeight="1" x14ac:dyDescent="0.25">
      <c r="H798" s="37" t="s">
        <v>561</v>
      </c>
      <c r="I798" s="41" t="s">
        <v>560</v>
      </c>
      <c r="J798" s="39">
        <v>68.520849999999996</v>
      </c>
      <c r="K798" s="39">
        <v>137.784356</v>
      </c>
      <c r="L798" s="39">
        <v>218.88623100000001</v>
      </c>
      <c r="M798" s="39"/>
      <c r="N798" s="39">
        <v>63.579799940000001</v>
      </c>
      <c r="O798" s="39">
        <v>130.95487624000003</v>
      </c>
      <c r="P798" s="39">
        <v>208.85769640999999</v>
      </c>
      <c r="Q798" s="39"/>
      <c r="R798" s="39">
        <f t="shared" si="36"/>
        <v>-4.9410500599999949</v>
      </c>
      <c r="S798" s="39">
        <f t="shared" si="37"/>
        <v>-6.8294797599999697</v>
      </c>
      <c r="T798" s="39">
        <f t="shared" si="38"/>
        <v>-10.028534590000021</v>
      </c>
    </row>
    <row r="799" spans="7:20" ht="15" customHeight="1" x14ac:dyDescent="0.25">
      <c r="H799" s="37" t="s">
        <v>559</v>
      </c>
      <c r="I799" s="41" t="s">
        <v>558</v>
      </c>
      <c r="J799" s="39">
        <v>46.416246000000001</v>
      </c>
      <c r="K799" s="39">
        <v>134.93760599999999</v>
      </c>
      <c r="L799" s="39">
        <v>212.761573</v>
      </c>
      <c r="M799" s="39"/>
      <c r="N799" s="39">
        <v>42.021361479999996</v>
      </c>
      <c r="O799" s="39">
        <v>112.20853702000001</v>
      </c>
      <c r="P799" s="39">
        <v>188.64723757000002</v>
      </c>
      <c r="Q799" s="39"/>
      <c r="R799" s="39">
        <f t="shared" si="36"/>
        <v>-4.3948845200000051</v>
      </c>
      <c r="S799" s="39">
        <f t="shared" si="37"/>
        <v>-22.72906897999998</v>
      </c>
      <c r="T799" s="39">
        <f t="shared" si="38"/>
        <v>-24.114335429999983</v>
      </c>
    </row>
    <row r="800" spans="7:20" ht="15" customHeight="1" x14ac:dyDescent="0.25">
      <c r="H800" s="37" t="s">
        <v>557</v>
      </c>
      <c r="I800" s="41" t="s">
        <v>556</v>
      </c>
      <c r="J800" s="39">
        <v>108.944506</v>
      </c>
      <c r="K800" s="39">
        <v>247.60078999999999</v>
      </c>
      <c r="L800" s="39">
        <v>450.81564400000002</v>
      </c>
      <c r="M800" s="39"/>
      <c r="N800" s="39">
        <v>125.9104852</v>
      </c>
      <c r="O800" s="39">
        <v>265.37023667</v>
      </c>
      <c r="P800" s="39">
        <v>470.91199398000003</v>
      </c>
      <c r="Q800" s="39"/>
      <c r="R800" s="39">
        <f t="shared" si="36"/>
        <v>16.965979199999992</v>
      </c>
      <c r="S800" s="39">
        <f t="shared" si="37"/>
        <v>17.769446670000008</v>
      </c>
      <c r="T800" s="39">
        <f t="shared" si="38"/>
        <v>20.096349980000014</v>
      </c>
    </row>
    <row r="801" spans="8:20" ht="15" customHeight="1" x14ac:dyDescent="0.25">
      <c r="H801" s="37" t="s">
        <v>555</v>
      </c>
      <c r="I801" s="41" t="s">
        <v>554</v>
      </c>
      <c r="J801" s="39">
        <v>56.920188000000003</v>
      </c>
      <c r="K801" s="39">
        <v>127.66846700000001</v>
      </c>
      <c r="L801" s="39">
        <v>201.82006899999999</v>
      </c>
      <c r="M801" s="39"/>
      <c r="N801" s="39">
        <v>52.263063799999998</v>
      </c>
      <c r="O801" s="39">
        <v>129.91698995999994</v>
      </c>
      <c r="P801" s="39">
        <v>232.92569350000005</v>
      </c>
      <c r="Q801" s="39"/>
      <c r="R801" s="39">
        <f t="shared" si="36"/>
        <v>-4.6571242000000055</v>
      </c>
      <c r="S801" s="39">
        <f t="shared" si="37"/>
        <v>2.2485229599999315</v>
      </c>
      <c r="T801" s="39">
        <f t="shared" si="38"/>
        <v>31.105624500000062</v>
      </c>
    </row>
    <row r="802" spans="8:20" ht="15" customHeight="1" x14ac:dyDescent="0.25">
      <c r="H802" s="37" t="s">
        <v>553</v>
      </c>
      <c r="I802" s="41" t="s">
        <v>552</v>
      </c>
      <c r="J802" s="39">
        <v>50.718825000000002</v>
      </c>
      <c r="K802" s="39">
        <v>103.135058</v>
      </c>
      <c r="L802" s="39">
        <v>170.475495</v>
      </c>
      <c r="M802" s="39"/>
      <c r="N802" s="39">
        <v>41.031730249999995</v>
      </c>
      <c r="O802" s="39">
        <v>92.529241259999978</v>
      </c>
      <c r="P802" s="39">
        <v>166.73820533</v>
      </c>
      <c r="Q802" s="39"/>
      <c r="R802" s="39">
        <f t="shared" si="36"/>
        <v>-9.6870947500000071</v>
      </c>
      <c r="S802" s="39">
        <f t="shared" si="37"/>
        <v>-10.605816740000023</v>
      </c>
      <c r="T802" s="39">
        <f t="shared" si="38"/>
        <v>-3.7372896699999956</v>
      </c>
    </row>
    <row r="803" spans="8:20" ht="15" customHeight="1" x14ac:dyDescent="0.25">
      <c r="H803" s="37" t="s">
        <v>551</v>
      </c>
      <c r="I803" s="41" t="s">
        <v>550</v>
      </c>
      <c r="J803" s="39">
        <v>21.325665000000001</v>
      </c>
      <c r="K803" s="39">
        <v>45.305349</v>
      </c>
      <c r="L803" s="39">
        <v>76.731679999999997</v>
      </c>
      <c r="M803" s="39"/>
      <c r="N803" s="39">
        <v>19.907528479999996</v>
      </c>
      <c r="O803" s="39">
        <v>43.167578499999991</v>
      </c>
      <c r="P803" s="39">
        <v>71.582475860000045</v>
      </c>
      <c r="Q803" s="39"/>
      <c r="R803" s="39">
        <f t="shared" si="36"/>
        <v>-1.4181365200000045</v>
      </c>
      <c r="S803" s="39">
        <f t="shared" si="37"/>
        <v>-2.1377705000000091</v>
      </c>
      <c r="T803" s="39">
        <f t="shared" si="38"/>
        <v>-5.1492041399999522</v>
      </c>
    </row>
    <row r="804" spans="8:20" ht="30" customHeight="1" x14ac:dyDescent="0.25">
      <c r="H804" s="37" t="s">
        <v>549</v>
      </c>
      <c r="I804" s="41" t="s">
        <v>548</v>
      </c>
      <c r="J804" s="39">
        <v>38.070475000000002</v>
      </c>
      <c r="K804" s="39">
        <v>94.546936000000002</v>
      </c>
      <c r="L804" s="39">
        <v>154.29166599999999</v>
      </c>
      <c r="M804" s="39"/>
      <c r="N804" s="39">
        <v>42.356381940000006</v>
      </c>
      <c r="O804" s="39">
        <v>97.241669529999982</v>
      </c>
      <c r="P804" s="39">
        <v>158.26404727000005</v>
      </c>
      <c r="Q804" s="39"/>
      <c r="R804" s="39">
        <f t="shared" si="36"/>
        <v>4.2859069400000038</v>
      </c>
      <c r="S804" s="39">
        <f t="shared" si="37"/>
        <v>2.6947335299999793</v>
      </c>
      <c r="T804" s="39">
        <f t="shared" si="38"/>
        <v>3.9723812700000565</v>
      </c>
    </row>
    <row r="805" spans="8:20" ht="30" customHeight="1" x14ac:dyDescent="0.25">
      <c r="H805" s="37" t="s">
        <v>547</v>
      </c>
      <c r="I805" s="41" t="s">
        <v>546</v>
      </c>
      <c r="J805" s="39">
        <v>36.950118000000003</v>
      </c>
      <c r="K805" s="39">
        <v>75.321498000000005</v>
      </c>
      <c r="L805" s="39">
        <v>114.958085</v>
      </c>
      <c r="M805" s="39"/>
      <c r="N805" s="39">
        <v>38.64341647000002</v>
      </c>
      <c r="O805" s="39">
        <v>79.848852890000003</v>
      </c>
      <c r="P805" s="39">
        <v>118.83286285</v>
      </c>
      <c r="Q805" s="39"/>
      <c r="R805" s="39">
        <f t="shared" si="36"/>
        <v>1.6932984700000162</v>
      </c>
      <c r="S805" s="39">
        <f t="shared" si="37"/>
        <v>4.527354889999998</v>
      </c>
      <c r="T805" s="39">
        <f t="shared" si="38"/>
        <v>3.874777850000001</v>
      </c>
    </row>
    <row r="806" spans="8:20" ht="15" customHeight="1" x14ac:dyDescent="0.25">
      <c r="H806" s="37" t="s">
        <v>545</v>
      </c>
      <c r="I806" s="41" t="s">
        <v>544</v>
      </c>
      <c r="J806" s="39">
        <v>51.038133999999999</v>
      </c>
      <c r="K806" s="39">
        <v>104.477091</v>
      </c>
      <c r="L806" s="39">
        <v>160.43615700000001</v>
      </c>
      <c r="M806" s="39"/>
      <c r="N806" s="39">
        <v>48.104287280000001</v>
      </c>
      <c r="O806" s="39">
        <v>100.7501219</v>
      </c>
      <c r="P806" s="39">
        <v>151.78731819000001</v>
      </c>
      <c r="Q806" s="39"/>
      <c r="R806" s="39">
        <f t="shared" si="36"/>
        <v>-2.9338467199999982</v>
      </c>
      <c r="S806" s="39">
        <f t="shared" si="37"/>
        <v>-3.7269691000000051</v>
      </c>
      <c r="T806" s="39">
        <f t="shared" si="38"/>
        <v>-8.6488388100000009</v>
      </c>
    </row>
    <row r="807" spans="8:20" ht="15" customHeight="1" x14ac:dyDescent="0.25">
      <c r="H807" s="37" t="s">
        <v>543</v>
      </c>
      <c r="I807" s="41" t="s">
        <v>542</v>
      </c>
      <c r="J807" s="39">
        <v>34.097251</v>
      </c>
      <c r="K807" s="39">
        <v>94.623108000000002</v>
      </c>
      <c r="L807" s="39">
        <v>277.34579200000002</v>
      </c>
      <c r="M807" s="39"/>
      <c r="N807" s="39">
        <v>184.91943495999999</v>
      </c>
      <c r="O807" s="39">
        <v>273.11500419999999</v>
      </c>
      <c r="P807" s="39">
        <v>378.4658852899999</v>
      </c>
      <c r="Q807" s="39"/>
      <c r="R807" s="39">
        <f t="shared" si="36"/>
        <v>150.82218395999999</v>
      </c>
      <c r="S807" s="39">
        <f t="shared" si="37"/>
        <v>178.49189619999999</v>
      </c>
      <c r="T807" s="39">
        <f t="shared" si="38"/>
        <v>101.12009328999989</v>
      </c>
    </row>
    <row r="808" spans="8:20" ht="15" customHeight="1" x14ac:dyDescent="0.25">
      <c r="H808" s="37" t="s">
        <v>541</v>
      </c>
      <c r="I808" s="41" t="s">
        <v>540</v>
      </c>
      <c r="J808" s="39">
        <v>39.157929000000003</v>
      </c>
      <c r="K808" s="39">
        <v>87.959795999999997</v>
      </c>
      <c r="L808" s="39">
        <v>143.836736</v>
      </c>
      <c r="M808" s="39"/>
      <c r="N808" s="39">
        <v>38.27269458</v>
      </c>
      <c r="O808" s="39">
        <v>88.96817227999999</v>
      </c>
      <c r="P808" s="39">
        <v>139.02791827999997</v>
      </c>
      <c r="Q808" s="39"/>
      <c r="R808" s="39">
        <f t="shared" si="36"/>
        <v>-0.8852344200000033</v>
      </c>
      <c r="S808" s="39">
        <f t="shared" si="37"/>
        <v>1.0083762799999931</v>
      </c>
      <c r="T808" s="39">
        <f t="shared" si="38"/>
        <v>-4.8088177200000359</v>
      </c>
    </row>
    <row r="809" spans="8:20" ht="30" customHeight="1" x14ac:dyDescent="0.25">
      <c r="H809" s="37" t="s">
        <v>539</v>
      </c>
      <c r="I809" s="41" t="s">
        <v>538</v>
      </c>
      <c r="J809" s="39">
        <v>50.398560000000003</v>
      </c>
      <c r="K809" s="39">
        <v>101.82341</v>
      </c>
      <c r="L809" s="39">
        <v>154.42976999999999</v>
      </c>
      <c r="M809" s="39"/>
      <c r="N809" s="39">
        <v>40.595152020000008</v>
      </c>
      <c r="O809" s="39">
        <v>89.507039739999968</v>
      </c>
      <c r="P809" s="39">
        <v>148.26115131</v>
      </c>
      <c r="Q809" s="39"/>
      <c r="R809" s="39">
        <f t="shared" si="36"/>
        <v>-9.8034079799999958</v>
      </c>
      <c r="S809" s="39">
        <f t="shared" si="37"/>
        <v>-12.316370260000028</v>
      </c>
      <c r="T809" s="39">
        <f t="shared" si="38"/>
        <v>-6.1686186899999882</v>
      </c>
    </row>
    <row r="810" spans="8:20" ht="15" customHeight="1" x14ac:dyDescent="0.25">
      <c r="H810" s="37" t="s">
        <v>537</v>
      </c>
      <c r="I810" s="41" t="s">
        <v>536</v>
      </c>
      <c r="J810" s="39">
        <v>3.5380530000000001</v>
      </c>
      <c r="K810" s="39">
        <v>6.7285320000000004</v>
      </c>
      <c r="L810" s="39">
        <v>12.432129</v>
      </c>
      <c r="M810" s="39"/>
      <c r="N810" s="39">
        <v>3.5523651099999998</v>
      </c>
      <c r="O810" s="39">
        <v>6.3832638999999984</v>
      </c>
      <c r="P810" s="39">
        <v>10.498656670000003</v>
      </c>
      <c r="Q810" s="39"/>
      <c r="R810" s="39">
        <f t="shared" si="36"/>
        <v>1.4312109999999656E-2</v>
      </c>
      <c r="S810" s="39">
        <f t="shared" si="37"/>
        <v>-0.34526810000000197</v>
      </c>
      <c r="T810" s="39">
        <f t="shared" si="38"/>
        <v>-1.9334723299999972</v>
      </c>
    </row>
    <row r="811" spans="8:20" ht="30" customHeight="1" x14ac:dyDescent="0.25">
      <c r="H811" s="37" t="s">
        <v>535</v>
      </c>
      <c r="I811" s="41" t="s">
        <v>534</v>
      </c>
      <c r="J811" s="39">
        <v>50.173059000000002</v>
      </c>
      <c r="K811" s="39">
        <v>129.39025799999999</v>
      </c>
      <c r="L811" s="39">
        <v>220.495237</v>
      </c>
      <c r="M811" s="39"/>
      <c r="N811" s="39">
        <v>46.509945359999996</v>
      </c>
      <c r="O811" s="39">
        <v>116.68912922000001</v>
      </c>
      <c r="P811" s="39">
        <v>190.47363243999996</v>
      </c>
      <c r="Q811" s="39"/>
      <c r="R811" s="39">
        <f t="shared" si="36"/>
        <v>-3.6631136400000059</v>
      </c>
      <c r="S811" s="39">
        <f t="shared" si="37"/>
        <v>-12.701128779999976</v>
      </c>
      <c r="T811" s="39">
        <f t="shared" si="38"/>
        <v>-30.021604560000043</v>
      </c>
    </row>
    <row r="812" spans="8:20" ht="15" customHeight="1" x14ac:dyDescent="0.25">
      <c r="H812" s="37" t="s">
        <v>533</v>
      </c>
      <c r="I812" s="41" t="s">
        <v>532</v>
      </c>
      <c r="J812" s="39">
        <v>6.1161779999999997</v>
      </c>
      <c r="K812" s="39">
        <v>16.291990999999999</v>
      </c>
      <c r="L812" s="39">
        <v>30.171703000000001</v>
      </c>
      <c r="M812" s="39"/>
      <c r="N812" s="39">
        <v>5.6163737500000002</v>
      </c>
      <c r="O812" s="39">
        <v>14.505831829999998</v>
      </c>
      <c r="P812" s="39">
        <v>23.164669680000006</v>
      </c>
      <c r="Q812" s="39"/>
      <c r="R812" s="39">
        <f t="shared" si="36"/>
        <v>-0.49980424999999951</v>
      </c>
      <c r="S812" s="39">
        <f t="shared" si="37"/>
        <v>-1.7861591700000012</v>
      </c>
      <c r="T812" s="39">
        <f t="shared" si="38"/>
        <v>-7.0070333199999943</v>
      </c>
    </row>
    <row r="813" spans="8:20" ht="30" customHeight="1" x14ac:dyDescent="0.25">
      <c r="H813" s="37" t="s">
        <v>531</v>
      </c>
      <c r="I813" s="41" t="s">
        <v>530</v>
      </c>
      <c r="J813" s="39">
        <v>32.228161999999998</v>
      </c>
      <c r="K813" s="39">
        <v>81.041987000000006</v>
      </c>
      <c r="L813" s="39">
        <v>131.06560999999999</v>
      </c>
      <c r="M813" s="39"/>
      <c r="N813" s="39">
        <v>31.893277219999998</v>
      </c>
      <c r="O813" s="39">
        <v>80.03655535</v>
      </c>
      <c r="P813" s="39">
        <v>129.83707508000003</v>
      </c>
      <c r="Q813" s="39"/>
      <c r="R813" s="39">
        <f t="shared" si="36"/>
        <v>-0.33488477999999944</v>
      </c>
      <c r="S813" s="39">
        <f t="shared" si="37"/>
        <v>-1.0054316500000056</v>
      </c>
      <c r="T813" s="39">
        <f t="shared" si="38"/>
        <v>-1.2285349199999587</v>
      </c>
    </row>
    <row r="814" spans="8:20" ht="15" customHeight="1" x14ac:dyDescent="0.25">
      <c r="H814" s="37" t="s">
        <v>529</v>
      </c>
      <c r="I814" s="41" t="s">
        <v>528</v>
      </c>
      <c r="J814" s="39">
        <v>62.689824000000002</v>
      </c>
      <c r="K814" s="39">
        <v>133.44333399999999</v>
      </c>
      <c r="L814" s="39">
        <v>220.482463</v>
      </c>
      <c r="M814" s="39"/>
      <c r="N814" s="39">
        <v>62.689824000000002</v>
      </c>
      <c r="O814" s="39">
        <v>141.94653733999999</v>
      </c>
      <c r="P814" s="39">
        <v>228.93310934000002</v>
      </c>
      <c r="Q814" s="39"/>
      <c r="R814" s="39">
        <f t="shared" si="36"/>
        <v>0</v>
      </c>
      <c r="S814" s="39">
        <f t="shared" si="37"/>
        <v>8.5032033399999989</v>
      </c>
      <c r="T814" s="39">
        <f t="shared" si="38"/>
        <v>8.45064634000002</v>
      </c>
    </row>
    <row r="815" spans="8:20" ht="30" customHeight="1" x14ac:dyDescent="0.25">
      <c r="H815" s="37" t="s">
        <v>527</v>
      </c>
      <c r="I815" s="41" t="s">
        <v>526</v>
      </c>
      <c r="J815" s="39">
        <v>34.811532</v>
      </c>
      <c r="K815" s="39">
        <v>85.571898000000004</v>
      </c>
      <c r="L815" s="39">
        <v>133.17373900000001</v>
      </c>
      <c r="M815" s="39"/>
      <c r="N815" s="39">
        <v>32.300029420000001</v>
      </c>
      <c r="O815" s="39">
        <v>79.406986979999999</v>
      </c>
      <c r="P815" s="39">
        <v>124.15969492999994</v>
      </c>
      <c r="Q815" s="39"/>
      <c r="R815" s="39">
        <f t="shared" si="36"/>
        <v>-2.5115025799999984</v>
      </c>
      <c r="S815" s="39">
        <f t="shared" si="37"/>
        <v>-6.1649110200000052</v>
      </c>
      <c r="T815" s="39">
        <f t="shared" si="38"/>
        <v>-9.0140440700000681</v>
      </c>
    </row>
    <row r="816" spans="8:20" ht="15" customHeight="1" x14ac:dyDescent="0.25">
      <c r="H816" s="37" t="s">
        <v>525</v>
      </c>
      <c r="I816" s="41" t="s">
        <v>524</v>
      </c>
      <c r="J816" s="39">
        <v>92.482889</v>
      </c>
      <c r="K816" s="39">
        <v>180.862123</v>
      </c>
      <c r="L816" s="39">
        <v>278.11610000000002</v>
      </c>
      <c r="M816" s="39"/>
      <c r="N816" s="39">
        <v>90.371477849999962</v>
      </c>
      <c r="O816" s="39">
        <v>178.75071184999999</v>
      </c>
      <c r="P816" s="39">
        <v>277.52436960000006</v>
      </c>
      <c r="Q816" s="39"/>
      <c r="R816" s="39">
        <f t="shared" si="36"/>
        <v>-2.1114111500000377</v>
      </c>
      <c r="S816" s="39">
        <f t="shared" si="37"/>
        <v>-2.1114111500000092</v>
      </c>
      <c r="T816" s="39">
        <f t="shared" si="38"/>
        <v>-0.59173039999996035</v>
      </c>
    </row>
    <row r="817" spans="5:20" ht="15" customHeight="1" x14ac:dyDescent="0.25">
      <c r="H817" s="37" t="s">
        <v>523</v>
      </c>
      <c r="I817" s="41" t="s">
        <v>522</v>
      </c>
      <c r="J817" s="39">
        <v>23.721546</v>
      </c>
      <c r="K817" s="39">
        <v>53.619129000000001</v>
      </c>
      <c r="L817" s="39">
        <v>80.162589999999994</v>
      </c>
      <c r="M817" s="39"/>
      <c r="N817" s="39">
        <v>23.515518419999999</v>
      </c>
      <c r="O817" s="39">
        <v>52.453854820000011</v>
      </c>
      <c r="P817" s="39">
        <v>76.456771500000045</v>
      </c>
      <c r="Q817" s="39"/>
      <c r="R817" s="39">
        <f t="shared" si="36"/>
        <v>-0.20602758000000065</v>
      </c>
      <c r="S817" s="39">
        <f t="shared" si="37"/>
        <v>-1.1652741799999902</v>
      </c>
      <c r="T817" s="39">
        <f t="shared" si="38"/>
        <v>-3.7058184999999497</v>
      </c>
    </row>
    <row r="818" spans="5:20" ht="15" customHeight="1" x14ac:dyDescent="0.25">
      <c r="H818" s="37" t="s">
        <v>521</v>
      </c>
      <c r="I818" s="41" t="s">
        <v>520</v>
      </c>
      <c r="J818" s="39">
        <v>117.151826</v>
      </c>
      <c r="K818" s="39">
        <v>246.057749</v>
      </c>
      <c r="L818" s="39">
        <v>344.37319200000002</v>
      </c>
      <c r="M818" s="39"/>
      <c r="N818" s="39">
        <v>103.78591443000002</v>
      </c>
      <c r="O818" s="39">
        <v>228.32508977000003</v>
      </c>
      <c r="P818" s="39">
        <v>323.30622209000018</v>
      </c>
      <c r="Q818" s="39"/>
      <c r="R818" s="39">
        <f t="shared" si="36"/>
        <v>-13.36591156999998</v>
      </c>
      <c r="S818" s="39">
        <f t="shared" si="37"/>
        <v>-17.732659229999967</v>
      </c>
      <c r="T818" s="39">
        <f t="shared" si="38"/>
        <v>-21.066969909999841</v>
      </c>
    </row>
    <row r="819" spans="5:20" ht="15.75" customHeight="1" x14ac:dyDescent="0.25">
      <c r="E819" s="46">
        <v>13</v>
      </c>
      <c r="F819" s="42" t="s">
        <v>519</v>
      </c>
      <c r="G819" s="42"/>
      <c r="H819" s="42"/>
      <c r="I819" s="42"/>
      <c r="J819" s="43">
        <v>1819.3200409999999</v>
      </c>
      <c r="K819" s="43">
        <v>3774.3283179999999</v>
      </c>
      <c r="L819" s="43">
        <v>6496.9688029999998</v>
      </c>
      <c r="M819" s="43"/>
      <c r="N819" s="43">
        <v>1819.1280573199997</v>
      </c>
      <c r="O819" s="43">
        <v>3771.7369632500013</v>
      </c>
      <c r="P819" s="43">
        <v>6479.3774482500021</v>
      </c>
      <c r="Q819" s="43"/>
      <c r="R819" s="43">
        <f t="shared" si="36"/>
        <v>-0.19198368000024857</v>
      </c>
      <c r="S819" s="43">
        <f t="shared" si="37"/>
        <v>-2.5913547499985725</v>
      </c>
      <c r="T819" s="43">
        <f t="shared" si="38"/>
        <v>-17.591354749997663</v>
      </c>
    </row>
    <row r="820" spans="5:20" ht="15" customHeight="1" x14ac:dyDescent="0.25">
      <c r="G820" s="35" t="s">
        <v>4</v>
      </c>
      <c r="H820" s="35"/>
      <c r="I820" s="35"/>
      <c r="J820" s="36">
        <v>1819.3200409999999</v>
      </c>
      <c r="K820" s="36">
        <v>3774.3283179999999</v>
      </c>
      <c r="L820" s="36">
        <v>6496.9688029999998</v>
      </c>
      <c r="M820" s="36"/>
      <c r="N820" s="36">
        <v>1819.1280573199997</v>
      </c>
      <c r="O820" s="36">
        <v>3771.7369632500013</v>
      </c>
      <c r="P820" s="36">
        <v>6479.3774482500021</v>
      </c>
      <c r="Q820" s="36"/>
      <c r="R820" s="36">
        <f t="shared" si="36"/>
        <v>-0.19198368000024857</v>
      </c>
      <c r="S820" s="36">
        <f t="shared" si="37"/>
        <v>-2.5913547499985725</v>
      </c>
      <c r="T820" s="36">
        <f t="shared" si="38"/>
        <v>-17.591354749997663</v>
      </c>
    </row>
    <row r="821" spans="5:20" ht="15" customHeight="1" x14ac:dyDescent="0.25">
      <c r="H821" s="34">
        <v>100</v>
      </c>
      <c r="I821" s="40" t="s">
        <v>119</v>
      </c>
      <c r="J821" s="36">
        <v>10.700816</v>
      </c>
      <c r="K821" s="36">
        <v>20.166</v>
      </c>
      <c r="L821" s="36">
        <v>29.171355999999999</v>
      </c>
      <c r="M821" s="36"/>
      <c r="N821" s="36">
        <v>8.928810949999999</v>
      </c>
      <c r="O821" s="36">
        <v>17.995402350000003</v>
      </c>
      <c r="P821" s="36">
        <v>27.068175310000001</v>
      </c>
      <c r="Q821" s="36"/>
      <c r="R821" s="36">
        <f t="shared" si="36"/>
        <v>-1.7720050500000006</v>
      </c>
      <c r="S821" s="36">
        <f t="shared" si="37"/>
        <v>-2.1705976499999977</v>
      </c>
      <c r="T821" s="36">
        <f t="shared" si="38"/>
        <v>-2.1031806899999985</v>
      </c>
    </row>
    <row r="822" spans="5:20" ht="15" customHeight="1" x14ac:dyDescent="0.25">
      <c r="H822" s="37">
        <v>110</v>
      </c>
      <c r="I822" s="41" t="s">
        <v>518</v>
      </c>
      <c r="J822" s="39">
        <v>5.3473329999999999</v>
      </c>
      <c r="K822" s="39">
        <v>10.098212</v>
      </c>
      <c r="L822" s="39">
        <v>14.718484</v>
      </c>
      <c r="M822" s="39"/>
      <c r="N822" s="39">
        <v>4.7735334399999996</v>
      </c>
      <c r="O822" s="39">
        <v>9.5651609999999998</v>
      </c>
      <c r="P822" s="39">
        <v>14.380612489999999</v>
      </c>
      <c r="Q822" s="39"/>
      <c r="R822" s="39">
        <f t="shared" si="36"/>
        <v>-0.57379956000000032</v>
      </c>
      <c r="S822" s="39">
        <f t="shared" si="37"/>
        <v>-0.53305100000000039</v>
      </c>
      <c r="T822" s="39">
        <f t="shared" si="38"/>
        <v>-0.33787151000000115</v>
      </c>
    </row>
    <row r="823" spans="5:20" ht="15" customHeight="1" x14ac:dyDescent="0.25">
      <c r="H823" s="37">
        <v>111</v>
      </c>
      <c r="I823" s="41" t="s">
        <v>517</v>
      </c>
      <c r="J823" s="39">
        <v>1.404018</v>
      </c>
      <c r="K823" s="39">
        <v>2.4732690000000002</v>
      </c>
      <c r="L823" s="39">
        <v>3.482586</v>
      </c>
      <c r="M823" s="39"/>
      <c r="N823" s="39">
        <v>1.3426921600000001</v>
      </c>
      <c r="O823" s="39">
        <v>2.6402567100000001</v>
      </c>
      <c r="P823" s="39">
        <v>3.9383022299999997</v>
      </c>
      <c r="Q823" s="39"/>
      <c r="R823" s="39">
        <f t="shared" si="36"/>
        <v>-6.1325839999999854E-2</v>
      </c>
      <c r="S823" s="39">
        <f t="shared" si="37"/>
        <v>0.1669877099999999</v>
      </c>
      <c r="T823" s="39">
        <f t="shared" si="38"/>
        <v>0.45571622999999972</v>
      </c>
    </row>
    <row r="824" spans="5:20" ht="15" customHeight="1" x14ac:dyDescent="0.25">
      <c r="H824" s="37">
        <v>112</v>
      </c>
      <c r="I824" s="41" t="s">
        <v>516</v>
      </c>
      <c r="J824" s="39">
        <v>0.86289199999999999</v>
      </c>
      <c r="K824" s="39">
        <v>1.588041</v>
      </c>
      <c r="L824" s="39">
        <v>2.2958379999999998</v>
      </c>
      <c r="M824" s="39"/>
      <c r="N824" s="39">
        <v>0.69712689999999999</v>
      </c>
      <c r="O824" s="39">
        <v>1.3907130000000001</v>
      </c>
      <c r="P824" s="39">
        <v>2.0840756499999999</v>
      </c>
      <c r="Q824" s="39"/>
      <c r="R824" s="39">
        <f t="shared" si="36"/>
        <v>-0.1657651</v>
      </c>
      <c r="S824" s="39">
        <f t="shared" si="37"/>
        <v>-0.19732799999999995</v>
      </c>
      <c r="T824" s="39">
        <f t="shared" si="38"/>
        <v>-0.21176234999999988</v>
      </c>
    </row>
    <row r="825" spans="5:20" ht="15" customHeight="1" x14ac:dyDescent="0.25">
      <c r="H825" s="37">
        <v>113</v>
      </c>
      <c r="I825" s="41" t="s">
        <v>515</v>
      </c>
      <c r="J825" s="39">
        <v>63.714193999999999</v>
      </c>
      <c r="K825" s="39">
        <v>123.484779</v>
      </c>
      <c r="L825" s="39">
        <v>589.39194599999996</v>
      </c>
      <c r="M825" s="39"/>
      <c r="N825" s="39">
        <v>109.54606326999999</v>
      </c>
      <c r="O825" s="39">
        <v>331.15250237000004</v>
      </c>
      <c r="P825" s="39">
        <v>801.82078289000049</v>
      </c>
      <c r="Q825" s="39"/>
      <c r="R825" s="39">
        <f t="shared" si="36"/>
        <v>45.831869269999991</v>
      </c>
      <c r="S825" s="39">
        <f t="shared" si="37"/>
        <v>207.66772337000003</v>
      </c>
      <c r="T825" s="39">
        <f t="shared" si="38"/>
        <v>212.42883689000053</v>
      </c>
    </row>
    <row r="826" spans="5:20" ht="15" customHeight="1" x14ac:dyDescent="0.25">
      <c r="H826" s="37">
        <v>115</v>
      </c>
      <c r="I826" s="41" t="s">
        <v>514</v>
      </c>
      <c r="J826" s="39">
        <v>1170.9676750000001</v>
      </c>
      <c r="K826" s="39">
        <v>2418.2109150000001</v>
      </c>
      <c r="L826" s="39">
        <v>3479.3279210000001</v>
      </c>
      <c r="M826" s="39"/>
      <c r="N826" s="39">
        <v>1075.3454795299992</v>
      </c>
      <c r="O826" s="39">
        <v>2006.8303122900011</v>
      </c>
      <c r="P826" s="39">
        <v>2909.0173525100026</v>
      </c>
      <c r="Q826" s="39"/>
      <c r="R826" s="39">
        <f t="shared" si="36"/>
        <v>-95.622195470000861</v>
      </c>
      <c r="S826" s="39">
        <f t="shared" si="37"/>
        <v>-411.38060270999904</v>
      </c>
      <c r="T826" s="39">
        <f t="shared" si="38"/>
        <v>-570.31056848999742</v>
      </c>
    </row>
    <row r="827" spans="5:20" ht="15" customHeight="1" x14ac:dyDescent="0.25">
      <c r="H827" s="37">
        <v>117</v>
      </c>
      <c r="I827" s="41" t="s">
        <v>513</v>
      </c>
      <c r="J827" s="39">
        <v>2.6419640000000002</v>
      </c>
      <c r="K827" s="39">
        <v>4.9365240000000004</v>
      </c>
      <c r="L827" s="39">
        <v>7.0850410000000004</v>
      </c>
      <c r="M827" s="39"/>
      <c r="N827" s="39">
        <v>2.4357699300000006</v>
      </c>
      <c r="O827" s="39">
        <v>4.9299281700000002</v>
      </c>
      <c r="P827" s="39">
        <v>7.295908540000001</v>
      </c>
      <c r="Q827" s="39"/>
      <c r="R827" s="39">
        <f t="shared" si="36"/>
        <v>-0.20619406999999956</v>
      </c>
      <c r="S827" s="39">
        <f t="shared" si="37"/>
        <v>-6.5958300000001913E-3</v>
      </c>
      <c r="T827" s="39">
        <f t="shared" si="38"/>
        <v>0.21086754000000063</v>
      </c>
    </row>
    <row r="828" spans="5:20" ht="15" customHeight="1" x14ac:dyDescent="0.25">
      <c r="H828" s="37">
        <v>200</v>
      </c>
      <c r="I828" s="41" t="s">
        <v>512</v>
      </c>
      <c r="J828" s="39">
        <v>2.3119610000000002</v>
      </c>
      <c r="K828" s="39">
        <v>4.355251</v>
      </c>
      <c r="L828" s="39">
        <v>6.9279320000000002</v>
      </c>
      <c r="M828" s="39"/>
      <c r="N828" s="39">
        <v>1.6623234599999999</v>
      </c>
      <c r="O828" s="39">
        <v>3.3220035700000001</v>
      </c>
      <c r="P828" s="39">
        <v>17.003588520000001</v>
      </c>
      <c r="Q828" s="39"/>
      <c r="R828" s="39">
        <f t="shared" si="36"/>
        <v>-0.64963754000000029</v>
      </c>
      <c r="S828" s="39">
        <f t="shared" si="37"/>
        <v>-1.0332474299999999</v>
      </c>
      <c r="T828" s="39">
        <f t="shared" si="38"/>
        <v>10.075656520000001</v>
      </c>
    </row>
    <row r="829" spans="5:20" ht="15" customHeight="1" x14ac:dyDescent="0.25">
      <c r="H829" s="37">
        <v>211</v>
      </c>
      <c r="I829" s="41" t="s">
        <v>511</v>
      </c>
      <c r="J829" s="39">
        <v>19.659441000000001</v>
      </c>
      <c r="K829" s="39">
        <v>137.94216800000001</v>
      </c>
      <c r="L829" s="39">
        <v>417.92011300000001</v>
      </c>
      <c r="M829" s="39"/>
      <c r="N829" s="39">
        <v>17.564932580000008</v>
      </c>
      <c r="O829" s="39">
        <v>130.08805326999999</v>
      </c>
      <c r="P829" s="39">
        <v>452.97707989999981</v>
      </c>
      <c r="Q829" s="39"/>
      <c r="R829" s="39">
        <f t="shared" si="36"/>
        <v>-2.0945084199999933</v>
      </c>
      <c r="S829" s="39">
        <f t="shared" si="37"/>
        <v>-7.8541147300000205</v>
      </c>
      <c r="T829" s="39">
        <f t="shared" si="38"/>
        <v>35.056966899999793</v>
      </c>
    </row>
    <row r="830" spans="5:20" ht="15" customHeight="1" x14ac:dyDescent="0.25">
      <c r="H830" s="37">
        <v>212</v>
      </c>
      <c r="I830" s="41" t="s">
        <v>510</v>
      </c>
      <c r="J830" s="39">
        <v>8.3438590000000001</v>
      </c>
      <c r="K830" s="39">
        <v>15.304587</v>
      </c>
      <c r="L830" s="39">
        <v>38.456170999999998</v>
      </c>
      <c r="M830" s="39"/>
      <c r="N830" s="39">
        <v>7.540412990000001</v>
      </c>
      <c r="O830" s="39">
        <v>15.098804270000004</v>
      </c>
      <c r="P830" s="39">
        <v>97.028507929999989</v>
      </c>
      <c r="Q830" s="39"/>
      <c r="R830" s="39">
        <f t="shared" si="36"/>
        <v>-0.80344600999999916</v>
      </c>
      <c r="S830" s="39">
        <f t="shared" si="37"/>
        <v>-0.20578272999999569</v>
      </c>
      <c r="T830" s="39">
        <f t="shared" si="38"/>
        <v>58.572336929999992</v>
      </c>
    </row>
    <row r="831" spans="5:20" ht="15" customHeight="1" x14ac:dyDescent="0.25">
      <c r="H831" s="37">
        <v>216</v>
      </c>
      <c r="I831" s="41" t="s">
        <v>509</v>
      </c>
      <c r="J831" s="39">
        <v>58.92015</v>
      </c>
      <c r="K831" s="39">
        <v>132.81107</v>
      </c>
      <c r="L831" s="39">
        <v>604.80710099999999</v>
      </c>
      <c r="M831" s="39"/>
      <c r="N831" s="39">
        <v>48.446597519999997</v>
      </c>
      <c r="O831" s="39">
        <v>281.67101514000001</v>
      </c>
      <c r="P831" s="39">
        <v>684.76034478999998</v>
      </c>
      <c r="Q831" s="39"/>
      <c r="R831" s="39">
        <f t="shared" si="36"/>
        <v>-10.473552480000002</v>
      </c>
      <c r="S831" s="39">
        <f t="shared" si="37"/>
        <v>148.85994514000001</v>
      </c>
      <c r="T831" s="39">
        <f t="shared" si="38"/>
        <v>79.953243789999988</v>
      </c>
    </row>
    <row r="832" spans="5:20" ht="15" customHeight="1" x14ac:dyDescent="0.25">
      <c r="H832" s="37">
        <v>300</v>
      </c>
      <c r="I832" s="41" t="s">
        <v>20</v>
      </c>
      <c r="J832" s="39">
        <v>6.3346830000000001</v>
      </c>
      <c r="K832" s="39">
        <v>11.845261000000001</v>
      </c>
      <c r="L832" s="39">
        <v>16.994319999999998</v>
      </c>
      <c r="M832" s="39"/>
      <c r="N832" s="39">
        <v>5.1384625199999991</v>
      </c>
      <c r="O832" s="39">
        <v>10.346081059999999</v>
      </c>
      <c r="P832" s="39">
        <v>15.371726490000002</v>
      </c>
      <c r="Q832" s="39"/>
      <c r="R832" s="39">
        <f t="shared" si="36"/>
        <v>-1.1962204800000009</v>
      </c>
      <c r="S832" s="39">
        <f t="shared" si="37"/>
        <v>-1.4991799400000012</v>
      </c>
      <c r="T832" s="39">
        <f t="shared" si="38"/>
        <v>-1.6225935099999962</v>
      </c>
    </row>
    <row r="833" spans="5:20" ht="15" customHeight="1" x14ac:dyDescent="0.25">
      <c r="H833" s="37">
        <v>311</v>
      </c>
      <c r="I833" s="41" t="s">
        <v>95</v>
      </c>
      <c r="J833" s="39">
        <v>236.359453</v>
      </c>
      <c r="K833" s="39">
        <v>453.35527000000002</v>
      </c>
      <c r="L833" s="39">
        <v>667.21613600000001</v>
      </c>
      <c r="M833" s="39"/>
      <c r="N833" s="39">
        <v>237.86480107000011</v>
      </c>
      <c r="O833" s="39">
        <v>458.13366722999996</v>
      </c>
      <c r="P833" s="39">
        <v>705.47768981999968</v>
      </c>
      <c r="Q833" s="39"/>
      <c r="R833" s="39">
        <f t="shared" si="36"/>
        <v>1.5053480700001103</v>
      </c>
      <c r="S833" s="39">
        <f t="shared" si="37"/>
        <v>4.7783972299999391</v>
      </c>
      <c r="T833" s="39">
        <f t="shared" si="38"/>
        <v>38.261553819999676</v>
      </c>
    </row>
    <row r="834" spans="5:20" ht="15" customHeight="1" x14ac:dyDescent="0.25">
      <c r="H834" s="37">
        <v>312</v>
      </c>
      <c r="I834" s="41" t="s">
        <v>508</v>
      </c>
      <c r="J834" s="39">
        <v>231.75160199999999</v>
      </c>
      <c r="K834" s="39">
        <v>437.75697100000002</v>
      </c>
      <c r="L834" s="39">
        <v>619.173858</v>
      </c>
      <c r="M834" s="39"/>
      <c r="N834" s="39">
        <v>297.84105100000011</v>
      </c>
      <c r="O834" s="39">
        <v>498.57306282000002</v>
      </c>
      <c r="P834" s="39">
        <v>741.15330117999986</v>
      </c>
      <c r="Q834" s="39"/>
      <c r="R834" s="39">
        <f t="shared" si="36"/>
        <v>66.089449000000116</v>
      </c>
      <c r="S834" s="39">
        <f t="shared" si="37"/>
        <v>60.816091819999997</v>
      </c>
      <c r="T834" s="39">
        <f t="shared" si="38"/>
        <v>121.97944317999986</v>
      </c>
    </row>
    <row r="835" spans="5:20" ht="15.75" customHeight="1" x14ac:dyDescent="0.25">
      <c r="E835" s="46">
        <v>14</v>
      </c>
      <c r="F835" s="42" t="s">
        <v>507</v>
      </c>
      <c r="G835" s="42"/>
      <c r="H835" s="42"/>
      <c r="I835" s="42"/>
      <c r="J835" s="43">
        <v>276.624619</v>
      </c>
      <c r="K835" s="43">
        <v>646.78764100000001</v>
      </c>
      <c r="L835" s="43">
        <v>1017.859115</v>
      </c>
      <c r="M835" s="43"/>
      <c r="N835" s="43">
        <v>276.62461899999994</v>
      </c>
      <c r="O835" s="43">
        <v>646.78764100000012</v>
      </c>
      <c r="P835" s="43">
        <v>1017.8591150000001</v>
      </c>
      <c r="Q835" s="43"/>
      <c r="R835" s="43">
        <f t="shared" si="36"/>
        <v>0</v>
      </c>
      <c r="S835" s="43">
        <f t="shared" si="37"/>
        <v>0</v>
      </c>
      <c r="T835" s="43">
        <f t="shared" si="38"/>
        <v>0</v>
      </c>
    </row>
    <row r="836" spans="5:20" ht="15" customHeight="1" x14ac:dyDescent="0.25">
      <c r="G836" s="35" t="s">
        <v>4</v>
      </c>
      <c r="H836" s="35"/>
      <c r="I836" s="35"/>
      <c r="J836" s="36">
        <v>258.903121</v>
      </c>
      <c r="K836" s="36">
        <v>609.100775</v>
      </c>
      <c r="L836" s="36">
        <v>958.43616499999996</v>
      </c>
      <c r="M836" s="36"/>
      <c r="N836" s="36">
        <v>263.85580351999999</v>
      </c>
      <c r="O836" s="36">
        <v>620.53064628000004</v>
      </c>
      <c r="P836" s="36">
        <v>971.91288959000019</v>
      </c>
      <c r="Q836" s="36"/>
      <c r="R836" s="36">
        <f t="shared" si="36"/>
        <v>4.9526825199999962</v>
      </c>
      <c r="S836" s="36">
        <f t="shared" si="37"/>
        <v>11.429871280000043</v>
      </c>
      <c r="T836" s="36">
        <f t="shared" si="38"/>
        <v>13.476724590000231</v>
      </c>
    </row>
    <row r="837" spans="5:20" ht="15" customHeight="1" x14ac:dyDescent="0.25">
      <c r="H837" s="34">
        <v>100</v>
      </c>
      <c r="I837" s="40" t="s">
        <v>119</v>
      </c>
      <c r="J837" s="36">
        <v>4.9332770000000004</v>
      </c>
      <c r="K837" s="36">
        <v>10.72977</v>
      </c>
      <c r="L837" s="36">
        <v>16.598383999999999</v>
      </c>
      <c r="M837" s="36"/>
      <c r="N837" s="36">
        <v>3.0016960499999996</v>
      </c>
      <c r="O837" s="36">
        <v>6.8545991300000004</v>
      </c>
      <c r="P837" s="36">
        <v>11.829660929999999</v>
      </c>
      <c r="Q837" s="36"/>
      <c r="R837" s="36">
        <f t="shared" si="36"/>
        <v>-1.9315809500000007</v>
      </c>
      <c r="S837" s="36">
        <f t="shared" si="37"/>
        <v>-3.8751708699999998</v>
      </c>
      <c r="T837" s="36">
        <f t="shared" si="38"/>
        <v>-4.7687230700000001</v>
      </c>
    </row>
    <row r="838" spans="5:20" ht="15" customHeight="1" x14ac:dyDescent="0.25">
      <c r="H838" s="37">
        <v>110</v>
      </c>
      <c r="I838" s="41" t="s">
        <v>506</v>
      </c>
      <c r="J838" s="39">
        <v>63.554090000000002</v>
      </c>
      <c r="K838" s="39">
        <v>131.69027800000001</v>
      </c>
      <c r="L838" s="39">
        <v>202.46650099999999</v>
      </c>
      <c r="M838" s="39"/>
      <c r="N838" s="39">
        <v>49.904840649999983</v>
      </c>
      <c r="O838" s="39">
        <v>117.02788712999998</v>
      </c>
      <c r="P838" s="39">
        <v>193.66656251999984</v>
      </c>
      <c r="Q838" s="39"/>
      <c r="R838" s="39">
        <f t="shared" si="36"/>
        <v>-13.649249350000019</v>
      </c>
      <c r="S838" s="39">
        <f t="shared" si="37"/>
        <v>-14.662390870000024</v>
      </c>
      <c r="T838" s="39">
        <f t="shared" si="38"/>
        <v>-8.7999384800001508</v>
      </c>
    </row>
    <row r="839" spans="5:20" ht="15" customHeight="1" x14ac:dyDescent="0.25">
      <c r="H839" s="37">
        <v>111</v>
      </c>
      <c r="I839" s="41" t="s">
        <v>117</v>
      </c>
      <c r="J839" s="39">
        <v>2.154706</v>
      </c>
      <c r="K839" s="39">
        <v>5.0744790000000002</v>
      </c>
      <c r="L839" s="39">
        <v>7.9898340000000001</v>
      </c>
      <c r="M839" s="39"/>
      <c r="N839" s="39">
        <v>1.0165804000000001</v>
      </c>
      <c r="O839" s="39">
        <v>2.4692855100000002</v>
      </c>
      <c r="P839" s="39">
        <v>3.8045330200000005</v>
      </c>
      <c r="Q839" s="39"/>
      <c r="R839" s="39">
        <f t="shared" ref="R839:R901" si="39">+N839-J839</f>
        <v>-1.1381256</v>
      </c>
      <c r="S839" s="39">
        <f t="shared" ref="S839:S901" si="40">+O839-K839</f>
        <v>-2.60519349</v>
      </c>
      <c r="T839" s="39">
        <f t="shared" ref="T839:T901" si="41">+P839-L839</f>
        <v>-4.1853009799999992</v>
      </c>
    </row>
    <row r="840" spans="5:20" ht="15" customHeight="1" x14ac:dyDescent="0.25">
      <c r="H840" s="37">
        <v>112</v>
      </c>
      <c r="I840" s="41" t="s">
        <v>505</v>
      </c>
      <c r="J840" s="39">
        <v>2.998459</v>
      </c>
      <c r="K840" s="39">
        <v>7.0811010000000003</v>
      </c>
      <c r="L840" s="39">
        <v>11.150546</v>
      </c>
      <c r="M840" s="39"/>
      <c r="N840" s="39">
        <v>1.44489913</v>
      </c>
      <c r="O840" s="39">
        <v>3.7998937800000006</v>
      </c>
      <c r="P840" s="39">
        <v>6.1736893100000003</v>
      </c>
      <c r="Q840" s="39"/>
      <c r="R840" s="39">
        <f t="shared" si="39"/>
        <v>-1.55355987</v>
      </c>
      <c r="S840" s="39">
        <f t="shared" si="40"/>
        <v>-3.2812072199999998</v>
      </c>
      <c r="T840" s="39">
        <f t="shared" si="41"/>
        <v>-4.97685669</v>
      </c>
    </row>
    <row r="841" spans="5:20" ht="15" customHeight="1" x14ac:dyDescent="0.25">
      <c r="H841" s="37">
        <v>114</v>
      </c>
      <c r="I841" s="41" t="s">
        <v>504</v>
      </c>
      <c r="J841" s="39">
        <v>3.1337489999999999</v>
      </c>
      <c r="K841" s="39">
        <v>6.6026350000000003</v>
      </c>
      <c r="L841" s="39">
        <v>10.134399999999999</v>
      </c>
      <c r="M841" s="39"/>
      <c r="N841" s="39">
        <v>2.6109954400000004</v>
      </c>
      <c r="O841" s="39">
        <v>5.7625421500000007</v>
      </c>
      <c r="P841" s="39">
        <v>8.7891790099999998</v>
      </c>
      <c r="Q841" s="39"/>
      <c r="R841" s="39">
        <f t="shared" si="39"/>
        <v>-0.52275355999999951</v>
      </c>
      <c r="S841" s="39">
        <f t="shared" si="40"/>
        <v>-0.84009284999999956</v>
      </c>
      <c r="T841" s="39">
        <f t="shared" si="41"/>
        <v>-1.3452209899999996</v>
      </c>
    </row>
    <row r="842" spans="5:20" ht="15" customHeight="1" x14ac:dyDescent="0.25">
      <c r="H842" s="37">
        <v>115</v>
      </c>
      <c r="I842" s="41" t="s">
        <v>84</v>
      </c>
      <c r="J842" s="39">
        <v>1.9153789999999999</v>
      </c>
      <c r="K842" s="39">
        <v>4.0108750000000004</v>
      </c>
      <c r="L842" s="39">
        <v>6.1882979999999996</v>
      </c>
      <c r="M842" s="39"/>
      <c r="N842" s="39">
        <v>1.45950132</v>
      </c>
      <c r="O842" s="39">
        <v>3.3591684899999996</v>
      </c>
      <c r="P842" s="39">
        <v>5.1395355899999995</v>
      </c>
      <c r="Q842" s="39"/>
      <c r="R842" s="39">
        <f t="shared" si="39"/>
        <v>-0.45587767999999995</v>
      </c>
      <c r="S842" s="39">
        <f t="shared" si="40"/>
        <v>-0.65170651000000079</v>
      </c>
      <c r="T842" s="39">
        <f t="shared" si="41"/>
        <v>-1.0487624100000001</v>
      </c>
    </row>
    <row r="843" spans="5:20" ht="15" customHeight="1" x14ac:dyDescent="0.25">
      <c r="H843" s="37">
        <v>117</v>
      </c>
      <c r="I843" s="41" t="s">
        <v>151</v>
      </c>
      <c r="J843" s="39">
        <v>3.0366460000000002</v>
      </c>
      <c r="K843" s="39">
        <v>6.9730239999999997</v>
      </c>
      <c r="L843" s="39">
        <v>10.957303</v>
      </c>
      <c r="M843" s="39"/>
      <c r="N843" s="39">
        <v>1.49905819</v>
      </c>
      <c r="O843" s="39">
        <v>4.3993416299999994</v>
      </c>
      <c r="P843" s="39">
        <v>8.4172864399999998</v>
      </c>
      <c r="Q843" s="39"/>
      <c r="R843" s="39">
        <f t="shared" si="39"/>
        <v>-1.5375878100000002</v>
      </c>
      <c r="S843" s="39">
        <f t="shared" si="40"/>
        <v>-2.5736823700000002</v>
      </c>
      <c r="T843" s="39">
        <f t="shared" si="41"/>
        <v>-2.5400165599999998</v>
      </c>
    </row>
    <row r="844" spans="5:20" ht="15" customHeight="1" x14ac:dyDescent="0.25">
      <c r="H844" s="37">
        <v>121</v>
      </c>
      <c r="I844" s="41" t="s">
        <v>503</v>
      </c>
      <c r="J844" s="39">
        <v>0.70273200000000002</v>
      </c>
      <c r="K844" s="39">
        <v>1.4523509999999999</v>
      </c>
      <c r="L844" s="39">
        <v>2.2402489999999999</v>
      </c>
      <c r="M844" s="39"/>
      <c r="N844" s="39">
        <v>0.56886875999999997</v>
      </c>
      <c r="O844" s="39">
        <v>1.22525953</v>
      </c>
      <c r="P844" s="39">
        <v>1.9441990000000005</v>
      </c>
      <c r="Q844" s="39"/>
      <c r="R844" s="39">
        <f t="shared" si="39"/>
        <v>-0.13386324000000005</v>
      </c>
      <c r="S844" s="39">
        <f t="shared" si="40"/>
        <v>-0.22709146999999996</v>
      </c>
      <c r="T844" s="39">
        <f t="shared" si="41"/>
        <v>-0.29604999999999948</v>
      </c>
    </row>
    <row r="845" spans="5:20" ht="15" customHeight="1" x14ac:dyDescent="0.25">
      <c r="H845" s="37">
        <v>122</v>
      </c>
      <c r="I845" s="41" t="s">
        <v>502</v>
      </c>
      <c r="J845" s="39">
        <v>1.1257360000000001</v>
      </c>
      <c r="K845" s="39">
        <v>2.270025</v>
      </c>
      <c r="L845" s="39">
        <v>3.5292050000000001</v>
      </c>
      <c r="M845" s="39"/>
      <c r="N845" s="39">
        <v>0.89129800000000003</v>
      </c>
      <c r="O845" s="39">
        <v>1.8378154099999999</v>
      </c>
      <c r="P845" s="39">
        <v>2.9006701799999992</v>
      </c>
      <c r="Q845" s="39"/>
      <c r="R845" s="39">
        <f t="shared" si="39"/>
        <v>-0.23443800000000004</v>
      </c>
      <c r="S845" s="39">
        <f t="shared" si="40"/>
        <v>-0.43220959000000003</v>
      </c>
      <c r="T845" s="39">
        <f t="shared" si="41"/>
        <v>-0.62853482000000094</v>
      </c>
    </row>
    <row r="846" spans="5:20" ht="15" customHeight="1" x14ac:dyDescent="0.25">
      <c r="H846" s="37">
        <v>123</v>
      </c>
      <c r="I846" s="41" t="s">
        <v>501</v>
      </c>
      <c r="J846" s="39">
        <v>0.63104899999999997</v>
      </c>
      <c r="K846" s="39">
        <v>1.333696</v>
      </c>
      <c r="L846" s="39">
        <v>2.0766610000000001</v>
      </c>
      <c r="M846" s="39"/>
      <c r="N846" s="39">
        <v>0.49778415999999998</v>
      </c>
      <c r="O846" s="39">
        <v>1.0248890900000001</v>
      </c>
      <c r="P846" s="39">
        <v>1.6195148100000001</v>
      </c>
      <c r="Q846" s="39"/>
      <c r="R846" s="39">
        <f t="shared" si="39"/>
        <v>-0.13326484</v>
      </c>
      <c r="S846" s="39">
        <f t="shared" si="40"/>
        <v>-0.30880690999999993</v>
      </c>
      <c r="T846" s="39">
        <f t="shared" si="41"/>
        <v>-0.45714619000000001</v>
      </c>
    </row>
    <row r="847" spans="5:20" ht="15" customHeight="1" x14ac:dyDescent="0.25">
      <c r="H847" s="37">
        <v>124</v>
      </c>
      <c r="I847" s="41" t="s">
        <v>500</v>
      </c>
      <c r="J847" s="39">
        <v>0.902586</v>
      </c>
      <c r="K847" s="39">
        <v>1.875521</v>
      </c>
      <c r="L847" s="39">
        <v>2.895346</v>
      </c>
      <c r="M847" s="39"/>
      <c r="N847" s="39">
        <v>0.58288194999999998</v>
      </c>
      <c r="O847" s="39">
        <v>1.2726164499999999</v>
      </c>
      <c r="P847" s="39">
        <v>2.1936052699999995</v>
      </c>
      <c r="Q847" s="39"/>
      <c r="R847" s="39">
        <f t="shared" si="39"/>
        <v>-0.31970405000000002</v>
      </c>
      <c r="S847" s="39">
        <f t="shared" si="40"/>
        <v>-0.60290455000000009</v>
      </c>
      <c r="T847" s="39">
        <f t="shared" si="41"/>
        <v>-0.70174073000000048</v>
      </c>
    </row>
    <row r="848" spans="5:20" ht="15" customHeight="1" x14ac:dyDescent="0.25">
      <c r="H848" s="37">
        <v>125</v>
      </c>
      <c r="I848" s="41" t="s">
        <v>499</v>
      </c>
      <c r="J848" s="39">
        <v>1.586104</v>
      </c>
      <c r="K848" s="39">
        <v>3.198833</v>
      </c>
      <c r="L848" s="39">
        <v>4.8796900000000001</v>
      </c>
      <c r="M848" s="39"/>
      <c r="N848" s="39">
        <v>1.2370266299999999</v>
      </c>
      <c r="O848" s="39">
        <v>2.5504034600000001</v>
      </c>
      <c r="P848" s="39">
        <v>4.2249421600000012</v>
      </c>
      <c r="Q848" s="39"/>
      <c r="R848" s="39">
        <f t="shared" si="39"/>
        <v>-0.34907737000000005</v>
      </c>
      <c r="S848" s="39">
        <f t="shared" si="40"/>
        <v>-0.64842953999999997</v>
      </c>
      <c r="T848" s="39">
        <f t="shared" si="41"/>
        <v>-0.65474783999999886</v>
      </c>
    </row>
    <row r="849" spans="8:20" ht="15" customHeight="1" x14ac:dyDescent="0.25">
      <c r="H849" s="37">
        <v>126</v>
      </c>
      <c r="I849" s="41" t="s">
        <v>498</v>
      </c>
      <c r="J849" s="39">
        <v>0.64865799999999996</v>
      </c>
      <c r="K849" s="39">
        <v>1.3566130000000001</v>
      </c>
      <c r="L849" s="39">
        <v>2.0951840000000002</v>
      </c>
      <c r="M849" s="39"/>
      <c r="N849" s="39">
        <v>0.45939959999999996</v>
      </c>
      <c r="O849" s="39">
        <v>0.98037600999999985</v>
      </c>
      <c r="P849" s="39">
        <v>1.5911368600000004</v>
      </c>
      <c r="Q849" s="39"/>
      <c r="R849" s="39">
        <f t="shared" si="39"/>
        <v>-0.18925839999999999</v>
      </c>
      <c r="S849" s="39">
        <f t="shared" si="40"/>
        <v>-0.37623699000000022</v>
      </c>
      <c r="T849" s="39">
        <f t="shared" si="41"/>
        <v>-0.50404713999999973</v>
      </c>
    </row>
    <row r="850" spans="8:20" ht="15" customHeight="1" x14ac:dyDescent="0.25">
      <c r="H850" s="37">
        <v>127</v>
      </c>
      <c r="I850" s="41" t="s">
        <v>497</v>
      </c>
      <c r="J850" s="39">
        <v>0.82469700000000001</v>
      </c>
      <c r="K850" s="39">
        <v>1.6783399999999999</v>
      </c>
      <c r="L850" s="39">
        <v>2.5905119999999999</v>
      </c>
      <c r="M850" s="39"/>
      <c r="N850" s="39">
        <v>0.64638247000000004</v>
      </c>
      <c r="O850" s="39">
        <v>1.29373501</v>
      </c>
      <c r="P850" s="39">
        <v>2.1181523399999995</v>
      </c>
      <c r="Q850" s="39"/>
      <c r="R850" s="39">
        <f t="shared" si="39"/>
        <v>-0.17831452999999997</v>
      </c>
      <c r="S850" s="39">
        <f t="shared" si="40"/>
        <v>-0.38460498999999992</v>
      </c>
      <c r="T850" s="39">
        <f t="shared" si="41"/>
        <v>-0.4723596600000004</v>
      </c>
    </row>
    <row r="851" spans="8:20" ht="15" customHeight="1" x14ac:dyDescent="0.25">
      <c r="H851" s="37">
        <v>128</v>
      </c>
      <c r="I851" s="41" t="s">
        <v>496</v>
      </c>
      <c r="J851" s="39">
        <v>1.2646569999999999</v>
      </c>
      <c r="K851" s="39">
        <v>2.5903019999999999</v>
      </c>
      <c r="L851" s="39">
        <v>4.0220050000000001</v>
      </c>
      <c r="M851" s="39"/>
      <c r="N851" s="39">
        <v>0.97549166000000009</v>
      </c>
      <c r="O851" s="39">
        <v>2.0719434900000007</v>
      </c>
      <c r="P851" s="39">
        <v>3.3814068100000001</v>
      </c>
      <c r="Q851" s="39"/>
      <c r="R851" s="39">
        <f t="shared" si="39"/>
        <v>-0.28916533999999983</v>
      </c>
      <c r="S851" s="39">
        <f t="shared" si="40"/>
        <v>-0.51835850999999922</v>
      </c>
      <c r="T851" s="39">
        <f t="shared" si="41"/>
        <v>-0.64059818999999996</v>
      </c>
    </row>
    <row r="852" spans="8:20" ht="15" customHeight="1" x14ac:dyDescent="0.25">
      <c r="H852" s="37">
        <v>130</v>
      </c>
      <c r="I852" s="41" t="s">
        <v>495</v>
      </c>
      <c r="J852" s="39">
        <v>0.78917800000000005</v>
      </c>
      <c r="K852" s="39">
        <v>1.614155</v>
      </c>
      <c r="L852" s="39">
        <v>2.4936180000000001</v>
      </c>
      <c r="M852" s="39"/>
      <c r="N852" s="39">
        <v>0.56646315999999997</v>
      </c>
      <c r="O852" s="39">
        <v>1.1918370500000002</v>
      </c>
      <c r="P852" s="39">
        <v>2.0764244200000004</v>
      </c>
      <c r="Q852" s="39"/>
      <c r="R852" s="39">
        <f t="shared" si="39"/>
        <v>-0.22271484000000008</v>
      </c>
      <c r="S852" s="39">
        <f t="shared" si="40"/>
        <v>-0.42231794999999983</v>
      </c>
      <c r="T852" s="39">
        <f t="shared" si="41"/>
        <v>-0.41719357999999973</v>
      </c>
    </row>
    <row r="853" spans="8:20" ht="15" customHeight="1" x14ac:dyDescent="0.25">
      <c r="H853" s="37">
        <v>131</v>
      </c>
      <c r="I853" s="41" t="s">
        <v>494</v>
      </c>
      <c r="J853" s="39">
        <v>1.2169190000000001</v>
      </c>
      <c r="K853" s="39">
        <v>2.4577019999999998</v>
      </c>
      <c r="L853" s="39">
        <v>3.7641960000000001</v>
      </c>
      <c r="M853" s="39"/>
      <c r="N853" s="39">
        <v>0.95327660000000014</v>
      </c>
      <c r="O853" s="39">
        <v>2.03946527</v>
      </c>
      <c r="P853" s="39">
        <v>3.2987307599999998</v>
      </c>
      <c r="Q853" s="39"/>
      <c r="R853" s="39">
        <f t="shared" si="39"/>
        <v>-0.26364239999999994</v>
      </c>
      <c r="S853" s="39">
        <f t="shared" si="40"/>
        <v>-0.41823672999999983</v>
      </c>
      <c r="T853" s="39">
        <f t="shared" si="41"/>
        <v>-0.46546524000000034</v>
      </c>
    </row>
    <row r="854" spans="8:20" ht="15" customHeight="1" x14ac:dyDescent="0.25">
      <c r="H854" s="37">
        <v>132</v>
      </c>
      <c r="I854" s="41" t="s">
        <v>493</v>
      </c>
      <c r="J854" s="39">
        <v>1.069502</v>
      </c>
      <c r="K854" s="39">
        <v>2.3165909999999998</v>
      </c>
      <c r="L854" s="39">
        <v>3.5679509999999999</v>
      </c>
      <c r="M854" s="39"/>
      <c r="N854" s="39">
        <v>0.79622832999999982</v>
      </c>
      <c r="O854" s="39">
        <v>1.6975442699999999</v>
      </c>
      <c r="P854" s="39">
        <v>2.6925619200000006</v>
      </c>
      <c r="Q854" s="39"/>
      <c r="R854" s="39">
        <f t="shared" si="39"/>
        <v>-0.27327367000000014</v>
      </c>
      <c r="S854" s="39">
        <f t="shared" si="40"/>
        <v>-0.61904672999999999</v>
      </c>
      <c r="T854" s="39">
        <f t="shared" si="41"/>
        <v>-0.87538907999999926</v>
      </c>
    </row>
    <row r="855" spans="8:20" ht="15" customHeight="1" x14ac:dyDescent="0.25">
      <c r="H855" s="37">
        <v>133</v>
      </c>
      <c r="I855" s="41" t="s">
        <v>492</v>
      </c>
      <c r="J855" s="39">
        <v>1.098114</v>
      </c>
      <c r="K855" s="39">
        <v>2.2818659999999999</v>
      </c>
      <c r="L855" s="39">
        <v>3.4979490000000002</v>
      </c>
      <c r="M855" s="39"/>
      <c r="N855" s="39">
        <v>0.85317078000000013</v>
      </c>
      <c r="O855" s="39">
        <v>1.8875574100000003</v>
      </c>
      <c r="P855" s="39">
        <v>2.9538274699999998</v>
      </c>
      <c r="Q855" s="39"/>
      <c r="R855" s="39">
        <f t="shared" si="39"/>
        <v>-0.24494321999999991</v>
      </c>
      <c r="S855" s="39">
        <f t="shared" si="40"/>
        <v>-0.39430858999999963</v>
      </c>
      <c r="T855" s="39">
        <f t="shared" si="41"/>
        <v>-0.54412153000000041</v>
      </c>
    </row>
    <row r="856" spans="8:20" ht="15" customHeight="1" x14ac:dyDescent="0.25">
      <c r="H856" s="37">
        <v>134</v>
      </c>
      <c r="I856" s="41" t="s">
        <v>491</v>
      </c>
      <c r="J856" s="39">
        <v>1.8597399999999999</v>
      </c>
      <c r="K856" s="39">
        <v>3.7731129999999999</v>
      </c>
      <c r="L856" s="39">
        <v>5.8126360000000004</v>
      </c>
      <c r="M856" s="39"/>
      <c r="N856" s="39">
        <v>1.4305386499999999</v>
      </c>
      <c r="O856" s="39">
        <v>2.921032250000001</v>
      </c>
      <c r="P856" s="39">
        <v>4.6884946099999993</v>
      </c>
      <c r="Q856" s="39"/>
      <c r="R856" s="39">
        <f t="shared" si="39"/>
        <v>-0.42920135000000004</v>
      </c>
      <c r="S856" s="39">
        <f t="shared" si="40"/>
        <v>-0.85208074999999894</v>
      </c>
      <c r="T856" s="39">
        <f t="shared" si="41"/>
        <v>-1.124141390000001</v>
      </c>
    </row>
    <row r="857" spans="8:20" ht="15" customHeight="1" x14ac:dyDescent="0.25">
      <c r="H857" s="37">
        <v>135</v>
      </c>
      <c r="I857" s="41" t="s">
        <v>490</v>
      </c>
      <c r="J857" s="39">
        <v>2.3809480000000001</v>
      </c>
      <c r="K857" s="39">
        <v>4.863359</v>
      </c>
      <c r="L857" s="39">
        <v>7.4207109999999998</v>
      </c>
      <c r="M857" s="39"/>
      <c r="N857" s="39">
        <v>1.83823241</v>
      </c>
      <c r="O857" s="39">
        <v>4.10357328</v>
      </c>
      <c r="P857" s="39">
        <v>6.6161467499999986</v>
      </c>
      <c r="Q857" s="39"/>
      <c r="R857" s="39">
        <f t="shared" si="39"/>
        <v>-0.54271559000000003</v>
      </c>
      <c r="S857" s="39">
        <f t="shared" si="40"/>
        <v>-0.75978572</v>
      </c>
      <c r="T857" s="39">
        <f t="shared" si="41"/>
        <v>-0.8045642500000012</v>
      </c>
    </row>
    <row r="858" spans="8:20" ht="15" customHeight="1" x14ac:dyDescent="0.25">
      <c r="H858" s="37">
        <v>136</v>
      </c>
      <c r="I858" s="41" t="s">
        <v>489</v>
      </c>
      <c r="J858" s="39">
        <v>1.07074</v>
      </c>
      <c r="K858" s="39">
        <v>2.206534</v>
      </c>
      <c r="L858" s="39">
        <v>3.3977360000000001</v>
      </c>
      <c r="M858" s="39"/>
      <c r="N858" s="39">
        <v>0.81696374999999999</v>
      </c>
      <c r="O858" s="39">
        <v>1.6918660300000001</v>
      </c>
      <c r="P858" s="39">
        <v>2.6198751300000014</v>
      </c>
      <c r="Q858" s="39"/>
      <c r="R858" s="39">
        <f t="shared" si="39"/>
        <v>-0.25377625000000004</v>
      </c>
      <c r="S858" s="39">
        <f t="shared" si="40"/>
        <v>-0.51466796999999986</v>
      </c>
      <c r="T858" s="39">
        <f t="shared" si="41"/>
        <v>-0.77786086999999871</v>
      </c>
    </row>
    <row r="859" spans="8:20" ht="15" customHeight="1" x14ac:dyDescent="0.25">
      <c r="H859" s="37">
        <v>137</v>
      </c>
      <c r="I859" s="41" t="s">
        <v>488</v>
      </c>
      <c r="J859" s="39">
        <v>0.856348</v>
      </c>
      <c r="K859" s="39">
        <v>1.804063</v>
      </c>
      <c r="L859" s="39">
        <v>2.8015910000000002</v>
      </c>
      <c r="M859" s="39"/>
      <c r="N859" s="39">
        <v>0.62578733999999991</v>
      </c>
      <c r="O859" s="39">
        <v>1.3624274999999999</v>
      </c>
      <c r="P859" s="39">
        <v>2.1944324200000005</v>
      </c>
      <c r="Q859" s="39"/>
      <c r="R859" s="39">
        <f t="shared" si="39"/>
        <v>-0.23056066000000008</v>
      </c>
      <c r="S859" s="39">
        <f t="shared" si="40"/>
        <v>-0.44163550000000007</v>
      </c>
      <c r="T859" s="39">
        <f t="shared" si="41"/>
        <v>-0.60715857999999967</v>
      </c>
    </row>
    <row r="860" spans="8:20" ht="15" customHeight="1" x14ac:dyDescent="0.25">
      <c r="H860" s="37">
        <v>138</v>
      </c>
      <c r="I860" s="41" t="s">
        <v>487</v>
      </c>
      <c r="J860" s="39">
        <v>0.750691</v>
      </c>
      <c r="K860" s="39">
        <v>1.573291</v>
      </c>
      <c r="L860" s="39">
        <v>2.424334</v>
      </c>
      <c r="M860" s="39"/>
      <c r="N860" s="39">
        <v>0.54128398999999994</v>
      </c>
      <c r="O860" s="39">
        <v>1.1657646700000004</v>
      </c>
      <c r="P860" s="39">
        <v>1.9001883100000005</v>
      </c>
      <c r="Q860" s="39"/>
      <c r="R860" s="39">
        <f t="shared" si="39"/>
        <v>-0.20940701000000006</v>
      </c>
      <c r="S860" s="39">
        <f t="shared" si="40"/>
        <v>-0.4075263299999996</v>
      </c>
      <c r="T860" s="39">
        <f t="shared" si="41"/>
        <v>-0.52414568999999944</v>
      </c>
    </row>
    <row r="861" spans="8:20" ht="15" customHeight="1" x14ac:dyDescent="0.25">
      <c r="H861" s="37">
        <v>139</v>
      </c>
      <c r="I861" s="41" t="s">
        <v>486</v>
      </c>
      <c r="J861" s="39">
        <v>1.370941</v>
      </c>
      <c r="K861" s="39">
        <v>2.8448069999999999</v>
      </c>
      <c r="L861" s="39">
        <v>4.4019589999999997</v>
      </c>
      <c r="M861" s="39"/>
      <c r="N861" s="39">
        <v>0.91542369999999995</v>
      </c>
      <c r="O861" s="39">
        <v>1.88634396</v>
      </c>
      <c r="P861" s="39">
        <v>3.06095717</v>
      </c>
      <c r="Q861" s="39"/>
      <c r="R861" s="39">
        <f t="shared" si="39"/>
        <v>-0.45551730000000001</v>
      </c>
      <c r="S861" s="39">
        <f t="shared" si="40"/>
        <v>-0.95846303999999982</v>
      </c>
      <c r="T861" s="39">
        <f t="shared" si="41"/>
        <v>-1.3410018299999997</v>
      </c>
    </row>
    <row r="862" spans="8:20" ht="15" customHeight="1" x14ac:dyDescent="0.25">
      <c r="H862" s="37">
        <v>140</v>
      </c>
      <c r="I862" s="41" t="s">
        <v>485</v>
      </c>
      <c r="J862" s="39">
        <v>0.898088</v>
      </c>
      <c r="K862" s="39">
        <v>1.894074</v>
      </c>
      <c r="L862" s="39">
        <v>2.9136760000000002</v>
      </c>
      <c r="M862" s="39"/>
      <c r="N862" s="39">
        <v>0.60265431000000003</v>
      </c>
      <c r="O862" s="39">
        <v>1.3612634699999999</v>
      </c>
      <c r="P862" s="39">
        <v>2.19506435</v>
      </c>
      <c r="Q862" s="39"/>
      <c r="R862" s="39">
        <f t="shared" si="39"/>
        <v>-0.29543368999999997</v>
      </c>
      <c r="S862" s="39">
        <f t="shared" si="40"/>
        <v>-0.53281053000000012</v>
      </c>
      <c r="T862" s="39">
        <f t="shared" si="41"/>
        <v>-0.71861165000000016</v>
      </c>
    </row>
    <row r="863" spans="8:20" ht="15" customHeight="1" x14ac:dyDescent="0.25">
      <c r="H863" s="37">
        <v>141</v>
      </c>
      <c r="I863" s="41" t="s">
        <v>484</v>
      </c>
      <c r="J863" s="39">
        <v>1.1480410000000001</v>
      </c>
      <c r="K863" s="39">
        <v>2.3678870000000001</v>
      </c>
      <c r="L863" s="39">
        <v>3.6008119999999999</v>
      </c>
      <c r="M863" s="39"/>
      <c r="N863" s="39">
        <v>0.83087228999999996</v>
      </c>
      <c r="O863" s="39">
        <v>1.8797132900000002</v>
      </c>
      <c r="P863" s="39">
        <v>3.0582249600000004</v>
      </c>
      <c r="Q863" s="39"/>
      <c r="R863" s="39">
        <f t="shared" si="39"/>
        <v>-0.31716871000000013</v>
      </c>
      <c r="S863" s="39">
        <f t="shared" si="40"/>
        <v>-0.48817370999999987</v>
      </c>
      <c r="T863" s="39">
        <f t="shared" si="41"/>
        <v>-0.54258703999999947</v>
      </c>
    </row>
    <row r="864" spans="8:20" ht="15" customHeight="1" x14ac:dyDescent="0.25">
      <c r="H864" s="37">
        <v>142</v>
      </c>
      <c r="I864" s="41" t="s">
        <v>483</v>
      </c>
      <c r="J864" s="39">
        <v>1.0904450000000001</v>
      </c>
      <c r="K864" s="39">
        <v>2.2507640000000002</v>
      </c>
      <c r="L864" s="39">
        <v>3.4221149999999998</v>
      </c>
      <c r="M864" s="39"/>
      <c r="N864" s="39">
        <v>0.80650094000000006</v>
      </c>
      <c r="O864" s="39">
        <v>1.7636221900000002</v>
      </c>
      <c r="P864" s="39">
        <v>2.7374499800000001</v>
      </c>
      <c r="Q864" s="39"/>
      <c r="R864" s="39">
        <f t="shared" si="39"/>
        <v>-0.28394406000000005</v>
      </c>
      <c r="S864" s="39">
        <f t="shared" si="40"/>
        <v>-0.48714181000000001</v>
      </c>
      <c r="T864" s="39">
        <f t="shared" si="41"/>
        <v>-0.68466501999999974</v>
      </c>
    </row>
    <row r="865" spans="8:20" ht="15" customHeight="1" x14ac:dyDescent="0.25">
      <c r="H865" s="37">
        <v>143</v>
      </c>
      <c r="I865" s="41" t="s">
        <v>482</v>
      </c>
      <c r="J865" s="39">
        <v>0.76055399999999995</v>
      </c>
      <c r="K865" s="39">
        <v>1.6106389999999999</v>
      </c>
      <c r="L865" s="39">
        <v>2.4912529999999999</v>
      </c>
      <c r="M865" s="39"/>
      <c r="N865" s="39">
        <v>0.59506845000000008</v>
      </c>
      <c r="O865" s="39">
        <v>1.35867816</v>
      </c>
      <c r="P865" s="39">
        <v>2.1191198600000001</v>
      </c>
      <c r="Q865" s="39"/>
      <c r="R865" s="39">
        <f t="shared" si="39"/>
        <v>-0.16548554999999987</v>
      </c>
      <c r="S865" s="39">
        <f t="shared" si="40"/>
        <v>-0.25196083999999996</v>
      </c>
      <c r="T865" s="39">
        <f t="shared" si="41"/>
        <v>-0.37213313999999986</v>
      </c>
    </row>
    <row r="866" spans="8:20" ht="15" customHeight="1" x14ac:dyDescent="0.25">
      <c r="H866" s="37">
        <v>144</v>
      </c>
      <c r="I866" s="41" t="s">
        <v>481</v>
      </c>
      <c r="J866" s="39">
        <v>0.93257100000000004</v>
      </c>
      <c r="K866" s="39">
        <v>1.869388</v>
      </c>
      <c r="L866" s="39">
        <v>2.8746860000000001</v>
      </c>
      <c r="M866" s="39"/>
      <c r="N866" s="39">
        <v>0.74503940000000002</v>
      </c>
      <c r="O866" s="39">
        <v>1.5524887400000003</v>
      </c>
      <c r="P866" s="39">
        <v>2.4911768000000003</v>
      </c>
      <c r="Q866" s="39"/>
      <c r="R866" s="39">
        <f t="shared" si="39"/>
        <v>-0.18753160000000002</v>
      </c>
      <c r="S866" s="39">
        <f t="shared" si="40"/>
        <v>-0.31689925999999979</v>
      </c>
      <c r="T866" s="39">
        <f t="shared" si="41"/>
        <v>-0.38350919999999977</v>
      </c>
    </row>
    <row r="867" spans="8:20" ht="15" customHeight="1" x14ac:dyDescent="0.25">
      <c r="H867" s="37">
        <v>145</v>
      </c>
      <c r="I867" s="41" t="s">
        <v>480</v>
      </c>
      <c r="J867" s="39">
        <v>1.266861</v>
      </c>
      <c r="K867" s="39">
        <v>2.6354510000000002</v>
      </c>
      <c r="L867" s="39">
        <v>4.062964</v>
      </c>
      <c r="M867" s="39"/>
      <c r="N867" s="39">
        <v>0.93554633999999992</v>
      </c>
      <c r="O867" s="39">
        <v>2.0241629199999993</v>
      </c>
      <c r="P867" s="39">
        <v>3.3794316000000002</v>
      </c>
      <c r="Q867" s="39"/>
      <c r="R867" s="39">
        <f t="shared" si="39"/>
        <v>-0.33131466000000009</v>
      </c>
      <c r="S867" s="39">
        <f t="shared" si="40"/>
        <v>-0.6112880800000009</v>
      </c>
      <c r="T867" s="39">
        <f t="shared" si="41"/>
        <v>-0.68353239999999982</v>
      </c>
    </row>
    <row r="868" spans="8:20" ht="15" customHeight="1" x14ac:dyDescent="0.25">
      <c r="H868" s="37">
        <v>146</v>
      </c>
      <c r="I868" s="41" t="s">
        <v>479</v>
      </c>
      <c r="J868" s="39">
        <v>1.246907</v>
      </c>
      <c r="K868" s="39">
        <v>2.5712700000000002</v>
      </c>
      <c r="L868" s="39">
        <v>3.95418</v>
      </c>
      <c r="M868" s="39"/>
      <c r="N868" s="39">
        <v>0.85910537000000009</v>
      </c>
      <c r="O868" s="39">
        <v>1.8509414000000002</v>
      </c>
      <c r="P868" s="39">
        <v>3.1184204099999997</v>
      </c>
      <c r="Q868" s="39"/>
      <c r="R868" s="39">
        <f t="shared" si="39"/>
        <v>-0.3878016299999999</v>
      </c>
      <c r="S868" s="39">
        <f t="shared" si="40"/>
        <v>-0.72032859999999999</v>
      </c>
      <c r="T868" s="39">
        <f t="shared" si="41"/>
        <v>-0.83575959000000033</v>
      </c>
    </row>
    <row r="869" spans="8:20" ht="15" customHeight="1" x14ac:dyDescent="0.25">
      <c r="H869" s="37">
        <v>147</v>
      </c>
      <c r="I869" s="41" t="s">
        <v>478</v>
      </c>
      <c r="J869" s="39">
        <v>0.87539400000000001</v>
      </c>
      <c r="K869" s="39">
        <v>1.8453299999999999</v>
      </c>
      <c r="L869" s="39">
        <v>2.846873</v>
      </c>
      <c r="M869" s="39"/>
      <c r="N869" s="39">
        <v>0.60894165</v>
      </c>
      <c r="O869" s="39">
        <v>1.3056278400000001</v>
      </c>
      <c r="P869" s="39">
        <v>2.0935344299999996</v>
      </c>
      <c r="Q869" s="39"/>
      <c r="R869" s="39">
        <f t="shared" si="39"/>
        <v>-0.26645235</v>
      </c>
      <c r="S869" s="39">
        <f t="shared" si="40"/>
        <v>-0.53970215999999982</v>
      </c>
      <c r="T869" s="39">
        <f t="shared" si="41"/>
        <v>-0.75333857000000037</v>
      </c>
    </row>
    <row r="870" spans="8:20" ht="15" customHeight="1" x14ac:dyDescent="0.25">
      <c r="H870" s="37">
        <v>148</v>
      </c>
      <c r="I870" s="41" t="s">
        <v>477</v>
      </c>
      <c r="J870" s="39">
        <v>1.5441400000000001</v>
      </c>
      <c r="K870" s="39">
        <v>3.1850860000000001</v>
      </c>
      <c r="L870" s="39">
        <v>4.9183570000000003</v>
      </c>
      <c r="M870" s="39"/>
      <c r="N870" s="39">
        <v>1.1554917199999999</v>
      </c>
      <c r="O870" s="39">
        <v>2.4477568299999999</v>
      </c>
      <c r="P870" s="39">
        <v>3.970383570000001</v>
      </c>
      <c r="Q870" s="39"/>
      <c r="R870" s="39">
        <f t="shared" si="39"/>
        <v>-0.38864828000000018</v>
      </c>
      <c r="S870" s="39">
        <f t="shared" si="40"/>
        <v>-0.7373291700000002</v>
      </c>
      <c r="T870" s="39">
        <f t="shared" si="41"/>
        <v>-0.94797342999999934</v>
      </c>
    </row>
    <row r="871" spans="8:20" ht="15" customHeight="1" x14ac:dyDescent="0.25">
      <c r="H871" s="37">
        <v>149</v>
      </c>
      <c r="I871" s="41" t="s">
        <v>476</v>
      </c>
      <c r="J871" s="39">
        <v>0.690689</v>
      </c>
      <c r="K871" s="39">
        <v>1.438269</v>
      </c>
      <c r="L871" s="39">
        <v>2.1997089999999999</v>
      </c>
      <c r="M871" s="39"/>
      <c r="N871" s="39">
        <v>0.62019320999999994</v>
      </c>
      <c r="O871" s="39">
        <v>1.2987417899999998</v>
      </c>
      <c r="P871" s="39">
        <v>1.99263747</v>
      </c>
      <c r="Q871" s="39"/>
      <c r="R871" s="39">
        <f t="shared" si="39"/>
        <v>-7.0495790000000058E-2</v>
      </c>
      <c r="S871" s="39">
        <f t="shared" si="40"/>
        <v>-0.13952721000000023</v>
      </c>
      <c r="T871" s="39">
        <f t="shared" si="41"/>
        <v>-0.20707152999999989</v>
      </c>
    </row>
    <row r="872" spans="8:20" ht="15" customHeight="1" x14ac:dyDescent="0.25">
      <c r="H872" s="37">
        <v>150</v>
      </c>
      <c r="I872" s="41" t="s">
        <v>475</v>
      </c>
      <c r="J872" s="39">
        <v>2.1237180000000002</v>
      </c>
      <c r="K872" s="39">
        <v>4.4437939999999996</v>
      </c>
      <c r="L872" s="39">
        <v>6.8450220000000002</v>
      </c>
      <c r="M872" s="39"/>
      <c r="N872" s="39">
        <v>1.4370620900000002</v>
      </c>
      <c r="O872" s="39">
        <v>3.1711096000000003</v>
      </c>
      <c r="P872" s="39">
        <v>5.1200596500000017</v>
      </c>
      <c r="Q872" s="39"/>
      <c r="R872" s="39">
        <f t="shared" si="39"/>
        <v>-0.68665591000000004</v>
      </c>
      <c r="S872" s="39">
        <f t="shared" si="40"/>
        <v>-1.2726843999999993</v>
      </c>
      <c r="T872" s="39">
        <f t="shared" si="41"/>
        <v>-1.7249623499999984</v>
      </c>
    </row>
    <row r="873" spans="8:20" ht="15" customHeight="1" x14ac:dyDescent="0.25">
      <c r="H873" s="37">
        <v>151</v>
      </c>
      <c r="I873" s="41" t="s">
        <v>474</v>
      </c>
      <c r="J873" s="39">
        <v>0.82712300000000005</v>
      </c>
      <c r="K873" s="39">
        <v>1.712272</v>
      </c>
      <c r="L873" s="39">
        <v>2.627278</v>
      </c>
      <c r="M873" s="39"/>
      <c r="N873" s="39">
        <v>0.63666102000000002</v>
      </c>
      <c r="O873" s="39">
        <v>1.3311985200000001</v>
      </c>
      <c r="P873" s="39">
        <v>2.1515736899999998</v>
      </c>
      <c r="Q873" s="39"/>
      <c r="R873" s="39">
        <f t="shared" si="39"/>
        <v>-0.19046198000000003</v>
      </c>
      <c r="S873" s="39">
        <f t="shared" si="40"/>
        <v>-0.38107347999999996</v>
      </c>
      <c r="T873" s="39">
        <f t="shared" si="41"/>
        <v>-0.47570431000000024</v>
      </c>
    </row>
    <row r="874" spans="8:20" ht="15" customHeight="1" x14ac:dyDescent="0.25">
      <c r="H874" s="37">
        <v>152</v>
      </c>
      <c r="I874" s="41" t="s">
        <v>473</v>
      </c>
      <c r="J874" s="39">
        <v>0.812666</v>
      </c>
      <c r="K874" s="39">
        <v>1.683646</v>
      </c>
      <c r="L874" s="39">
        <v>2.57809</v>
      </c>
      <c r="M874" s="39"/>
      <c r="N874" s="39">
        <v>0.67828904000000012</v>
      </c>
      <c r="O874" s="39">
        <v>1.4576509400000002</v>
      </c>
      <c r="P874" s="39">
        <v>2.2813643500000005</v>
      </c>
      <c r="Q874" s="39"/>
      <c r="R874" s="39">
        <f t="shared" si="39"/>
        <v>-0.13437695999999988</v>
      </c>
      <c r="S874" s="39">
        <f t="shared" si="40"/>
        <v>-0.2259950599999998</v>
      </c>
      <c r="T874" s="39">
        <f t="shared" si="41"/>
        <v>-0.29672564999999951</v>
      </c>
    </row>
    <row r="875" spans="8:20" ht="15" customHeight="1" x14ac:dyDescent="0.25">
      <c r="H875" s="37">
        <v>153</v>
      </c>
      <c r="I875" s="41" t="s">
        <v>472</v>
      </c>
      <c r="J875" s="39">
        <v>3.056651</v>
      </c>
      <c r="K875" s="39">
        <v>6.1896079999999998</v>
      </c>
      <c r="L875" s="39">
        <v>9.4140720000000009</v>
      </c>
      <c r="M875" s="39"/>
      <c r="N875" s="39">
        <v>2.3533067499999998</v>
      </c>
      <c r="O875" s="39">
        <v>5.3246003799999997</v>
      </c>
      <c r="P875" s="39">
        <v>8.3708013000000001</v>
      </c>
      <c r="Q875" s="39"/>
      <c r="R875" s="39">
        <f t="shared" si="39"/>
        <v>-0.70334425000000023</v>
      </c>
      <c r="S875" s="39">
        <f t="shared" si="40"/>
        <v>-0.86500762000000009</v>
      </c>
      <c r="T875" s="39">
        <f t="shared" si="41"/>
        <v>-1.0432707000000008</v>
      </c>
    </row>
    <row r="876" spans="8:20" ht="15" customHeight="1" x14ac:dyDescent="0.25">
      <c r="H876" s="37">
        <v>200</v>
      </c>
      <c r="I876" s="41" t="s">
        <v>471</v>
      </c>
      <c r="J876" s="39">
        <v>2.185765</v>
      </c>
      <c r="K876" s="39">
        <v>4.8342619999999998</v>
      </c>
      <c r="L876" s="39">
        <v>7.5131800000000002</v>
      </c>
      <c r="M876" s="39"/>
      <c r="N876" s="39">
        <v>1.50944492</v>
      </c>
      <c r="O876" s="39">
        <v>3.7259940600000006</v>
      </c>
      <c r="P876" s="39">
        <v>5.8509808099999994</v>
      </c>
      <c r="Q876" s="39"/>
      <c r="R876" s="39">
        <f t="shared" si="39"/>
        <v>-0.67632007999999999</v>
      </c>
      <c r="S876" s="39">
        <f t="shared" si="40"/>
        <v>-1.1082679399999993</v>
      </c>
      <c r="T876" s="39">
        <f t="shared" si="41"/>
        <v>-1.6621991900000008</v>
      </c>
    </row>
    <row r="877" spans="8:20" ht="15" customHeight="1" x14ac:dyDescent="0.25">
      <c r="H877" s="37">
        <v>210</v>
      </c>
      <c r="I877" s="41" t="s">
        <v>470</v>
      </c>
      <c r="J877" s="39">
        <v>3.146763</v>
      </c>
      <c r="K877" s="39">
        <v>6.6275459999999997</v>
      </c>
      <c r="L877" s="39">
        <v>10.30321</v>
      </c>
      <c r="M877" s="39"/>
      <c r="N877" s="39">
        <v>2.03046821</v>
      </c>
      <c r="O877" s="39">
        <v>4.7914114400000001</v>
      </c>
      <c r="P877" s="39">
        <v>7.5498707100000022</v>
      </c>
      <c r="Q877" s="39"/>
      <c r="R877" s="39">
        <f t="shared" si="39"/>
        <v>-1.11629479</v>
      </c>
      <c r="S877" s="39">
        <f t="shared" si="40"/>
        <v>-1.8361345599999996</v>
      </c>
      <c r="T877" s="39">
        <f t="shared" si="41"/>
        <v>-2.7533392899999978</v>
      </c>
    </row>
    <row r="878" spans="8:20" ht="15" customHeight="1" x14ac:dyDescent="0.25">
      <c r="H878" s="37">
        <v>211</v>
      </c>
      <c r="I878" s="41" t="s">
        <v>469</v>
      </c>
      <c r="J878" s="39">
        <v>1.5814820000000001</v>
      </c>
      <c r="K878" s="39">
        <v>3.4829949999999998</v>
      </c>
      <c r="L878" s="39">
        <v>5.3597450000000002</v>
      </c>
      <c r="M878" s="39"/>
      <c r="N878" s="39">
        <v>1.0538953999999998</v>
      </c>
      <c r="O878" s="39">
        <v>2.7255615199999998</v>
      </c>
      <c r="P878" s="39">
        <v>4.1538403600000002</v>
      </c>
      <c r="Q878" s="39"/>
      <c r="R878" s="39">
        <f t="shared" si="39"/>
        <v>-0.52758660000000024</v>
      </c>
      <c r="S878" s="39">
        <f t="shared" si="40"/>
        <v>-0.75743347999999999</v>
      </c>
      <c r="T878" s="39">
        <f t="shared" si="41"/>
        <v>-1.20590464</v>
      </c>
    </row>
    <row r="879" spans="8:20" ht="15" customHeight="1" x14ac:dyDescent="0.25">
      <c r="H879" s="37">
        <v>213</v>
      </c>
      <c r="I879" s="41" t="s">
        <v>468</v>
      </c>
      <c r="J879" s="39">
        <v>1.6734770000000001</v>
      </c>
      <c r="K879" s="39">
        <v>3.7226279999999998</v>
      </c>
      <c r="L879" s="39">
        <v>5.7890259999999998</v>
      </c>
      <c r="M879" s="39"/>
      <c r="N879" s="39">
        <v>0.96192977000000002</v>
      </c>
      <c r="O879" s="39">
        <v>2.4411881399999995</v>
      </c>
      <c r="P879" s="39">
        <v>3.7469801299999994</v>
      </c>
      <c r="Q879" s="39"/>
      <c r="R879" s="39">
        <f t="shared" si="39"/>
        <v>-0.71154723000000009</v>
      </c>
      <c r="S879" s="39">
        <f t="shared" si="40"/>
        <v>-1.2814398600000003</v>
      </c>
      <c r="T879" s="39">
        <f t="shared" si="41"/>
        <v>-2.0420458700000004</v>
      </c>
    </row>
    <row r="880" spans="8:20" ht="15" customHeight="1" x14ac:dyDescent="0.25">
      <c r="H880" s="37">
        <v>214</v>
      </c>
      <c r="I880" s="41" t="s">
        <v>467</v>
      </c>
      <c r="J880" s="39">
        <v>1.9818519999999999</v>
      </c>
      <c r="K880" s="39">
        <v>4.0728289999999996</v>
      </c>
      <c r="L880" s="39">
        <v>6.1741109999999999</v>
      </c>
      <c r="M880" s="39"/>
      <c r="N880" s="39">
        <v>1.6626663899999998</v>
      </c>
      <c r="O880" s="39">
        <v>3.6504418800000002</v>
      </c>
      <c r="P880" s="39">
        <v>5.5571837599999991</v>
      </c>
      <c r="Q880" s="39"/>
      <c r="R880" s="39">
        <f t="shared" si="39"/>
        <v>-0.31918561000000012</v>
      </c>
      <c r="S880" s="39">
        <f t="shared" si="40"/>
        <v>-0.42238711999999934</v>
      </c>
      <c r="T880" s="39">
        <f t="shared" si="41"/>
        <v>-0.61692724000000077</v>
      </c>
    </row>
    <row r="881" spans="7:20" ht="15" customHeight="1" x14ac:dyDescent="0.25">
      <c r="H881" s="37">
        <v>300</v>
      </c>
      <c r="I881" s="41" t="s">
        <v>466</v>
      </c>
      <c r="J881" s="39">
        <v>1.861219</v>
      </c>
      <c r="K881" s="39">
        <v>4.150881</v>
      </c>
      <c r="L881" s="39">
        <v>6.4024710000000002</v>
      </c>
      <c r="M881" s="39"/>
      <c r="N881" s="39">
        <v>0.97279695999999993</v>
      </c>
      <c r="O881" s="39">
        <v>2.4140730300000004</v>
      </c>
      <c r="P881" s="39">
        <v>4.1800740799999998</v>
      </c>
      <c r="Q881" s="39"/>
      <c r="R881" s="39">
        <f t="shared" si="39"/>
        <v>-0.88842204000000002</v>
      </c>
      <c r="S881" s="39">
        <f t="shared" si="40"/>
        <v>-1.7368079699999996</v>
      </c>
      <c r="T881" s="39">
        <f t="shared" si="41"/>
        <v>-2.2223969200000004</v>
      </c>
    </row>
    <row r="882" spans="7:20" ht="15" customHeight="1" x14ac:dyDescent="0.25">
      <c r="H882" s="37">
        <v>310</v>
      </c>
      <c r="I882" s="41" t="s">
        <v>465</v>
      </c>
      <c r="J882" s="39">
        <v>93.956277999999998</v>
      </c>
      <c r="K882" s="39">
        <v>259.16406699999999</v>
      </c>
      <c r="L882" s="39">
        <v>418.05721999999997</v>
      </c>
      <c r="M882" s="39"/>
      <c r="N882" s="39">
        <v>140.31779860999998</v>
      </c>
      <c r="O882" s="39">
        <v>330.44829621000008</v>
      </c>
      <c r="P882" s="39">
        <v>463.21012917000019</v>
      </c>
      <c r="Q882" s="39"/>
      <c r="R882" s="39">
        <f t="shared" si="39"/>
        <v>46.361520609999985</v>
      </c>
      <c r="S882" s="39">
        <f t="shared" si="40"/>
        <v>71.284229210000092</v>
      </c>
      <c r="T882" s="39">
        <f t="shared" si="41"/>
        <v>45.152909170000214</v>
      </c>
    </row>
    <row r="883" spans="7:20" ht="15" customHeight="1" x14ac:dyDescent="0.25">
      <c r="H883" s="37">
        <v>311</v>
      </c>
      <c r="I883" s="41" t="s">
        <v>464</v>
      </c>
      <c r="J883" s="39">
        <v>3.4921229999999999</v>
      </c>
      <c r="K883" s="39">
        <v>7.5354619999999999</v>
      </c>
      <c r="L883" s="39">
        <v>11.734616000000001</v>
      </c>
      <c r="M883" s="39"/>
      <c r="N883" s="39">
        <v>2.48678876</v>
      </c>
      <c r="O883" s="39">
        <v>5.5644149599999997</v>
      </c>
      <c r="P883" s="39">
        <v>8.0846446899999993</v>
      </c>
      <c r="Q883" s="39"/>
      <c r="R883" s="39">
        <f t="shared" si="39"/>
        <v>-1.0053342399999998</v>
      </c>
      <c r="S883" s="39">
        <f t="shared" si="40"/>
        <v>-1.9710470400000002</v>
      </c>
      <c r="T883" s="39">
        <f t="shared" si="41"/>
        <v>-3.6499713100000015</v>
      </c>
    </row>
    <row r="884" spans="7:20" ht="30" customHeight="1" x14ac:dyDescent="0.25">
      <c r="H884" s="37">
        <v>312</v>
      </c>
      <c r="I884" s="41" t="s">
        <v>463</v>
      </c>
      <c r="J884" s="39">
        <v>2.3987340000000001</v>
      </c>
      <c r="K884" s="39">
        <v>5.3930249999999997</v>
      </c>
      <c r="L884" s="39">
        <v>8.3237349999999992</v>
      </c>
      <c r="M884" s="39"/>
      <c r="N884" s="39">
        <v>1.9072923900000001</v>
      </c>
      <c r="O884" s="39">
        <v>14.381009410000001</v>
      </c>
      <c r="P884" s="39">
        <v>61.994743729999996</v>
      </c>
      <c r="Q884" s="39"/>
      <c r="R884" s="39">
        <f t="shared" si="39"/>
        <v>-0.49144161000000008</v>
      </c>
      <c r="S884" s="39">
        <f t="shared" si="40"/>
        <v>8.987984410000001</v>
      </c>
      <c r="T884" s="39">
        <f t="shared" si="41"/>
        <v>53.671008729999997</v>
      </c>
    </row>
    <row r="885" spans="7:20" ht="15" customHeight="1" x14ac:dyDescent="0.25">
      <c r="H885" s="37">
        <v>400</v>
      </c>
      <c r="I885" s="41" t="s">
        <v>462</v>
      </c>
      <c r="J885" s="39">
        <v>2.451171</v>
      </c>
      <c r="K885" s="39">
        <v>5.382428</v>
      </c>
      <c r="L885" s="39">
        <v>8.3343000000000007</v>
      </c>
      <c r="M885" s="39"/>
      <c r="N885" s="39">
        <v>1.1510881199999998</v>
      </c>
      <c r="O885" s="39">
        <v>3.02797662</v>
      </c>
      <c r="P885" s="39">
        <v>5.1987467499999998</v>
      </c>
      <c r="Q885" s="39"/>
      <c r="R885" s="39">
        <f t="shared" si="39"/>
        <v>-1.3000828800000002</v>
      </c>
      <c r="S885" s="39">
        <f t="shared" si="40"/>
        <v>-2.35445138</v>
      </c>
      <c r="T885" s="39">
        <f t="shared" si="41"/>
        <v>-3.135553250000001</v>
      </c>
    </row>
    <row r="886" spans="7:20" ht="15" customHeight="1" x14ac:dyDescent="0.25">
      <c r="H886" s="37">
        <v>410</v>
      </c>
      <c r="I886" s="41" t="s">
        <v>461</v>
      </c>
      <c r="J886" s="39">
        <v>1.941152</v>
      </c>
      <c r="K886" s="39">
        <v>4.6107189999999996</v>
      </c>
      <c r="L886" s="39">
        <v>8.3042189999999998</v>
      </c>
      <c r="M886" s="39"/>
      <c r="N886" s="39">
        <v>0.86882617999999989</v>
      </c>
      <c r="O886" s="39">
        <v>2.1044792400000003</v>
      </c>
      <c r="P886" s="39">
        <v>3.9610050000000001</v>
      </c>
      <c r="Q886" s="39"/>
      <c r="R886" s="39">
        <f t="shared" si="39"/>
        <v>-1.0723258200000001</v>
      </c>
      <c r="S886" s="39">
        <f t="shared" si="40"/>
        <v>-2.5062397599999993</v>
      </c>
      <c r="T886" s="39">
        <f t="shared" si="41"/>
        <v>-4.3432139999999997</v>
      </c>
    </row>
    <row r="887" spans="7:20" ht="15" customHeight="1" x14ac:dyDescent="0.25">
      <c r="H887" s="37">
        <v>411</v>
      </c>
      <c r="I887" s="41" t="s">
        <v>460</v>
      </c>
      <c r="J887" s="39">
        <v>3.7282489999999999</v>
      </c>
      <c r="K887" s="39">
        <v>8.1505860000000006</v>
      </c>
      <c r="L887" s="39">
        <v>12.526704000000001</v>
      </c>
      <c r="M887" s="39"/>
      <c r="N887" s="39">
        <v>2.8109594300000005</v>
      </c>
      <c r="O887" s="39">
        <v>6.4481222300000001</v>
      </c>
      <c r="P887" s="39">
        <v>9.333244419999998</v>
      </c>
      <c r="Q887" s="39"/>
      <c r="R887" s="39">
        <f t="shared" si="39"/>
        <v>-0.91728956999999944</v>
      </c>
      <c r="S887" s="39">
        <f t="shared" si="40"/>
        <v>-1.7024637700000005</v>
      </c>
      <c r="T887" s="39">
        <f t="shared" si="41"/>
        <v>-3.1934595800000025</v>
      </c>
    </row>
    <row r="888" spans="7:20" ht="15" customHeight="1" x14ac:dyDescent="0.25">
      <c r="H888" s="37">
        <v>500</v>
      </c>
      <c r="I888" s="41" t="s">
        <v>20</v>
      </c>
      <c r="J888" s="39">
        <v>2.1117240000000002</v>
      </c>
      <c r="K888" s="39">
        <v>4.4790780000000003</v>
      </c>
      <c r="L888" s="39">
        <v>6.8567720000000003</v>
      </c>
      <c r="M888" s="39"/>
      <c r="N888" s="39">
        <v>1.58821667</v>
      </c>
      <c r="O888" s="39">
        <v>2.8715350900000005</v>
      </c>
      <c r="P888" s="39">
        <v>5.8250691800000007</v>
      </c>
      <c r="Q888" s="39"/>
      <c r="R888" s="39">
        <f t="shared" si="39"/>
        <v>-0.52350733000000016</v>
      </c>
      <c r="S888" s="39">
        <f t="shared" si="40"/>
        <v>-1.6075429099999998</v>
      </c>
      <c r="T888" s="39">
        <f t="shared" si="41"/>
        <v>-1.0317028199999996</v>
      </c>
    </row>
    <row r="889" spans="7:20" ht="15" customHeight="1" x14ac:dyDescent="0.25">
      <c r="H889" s="37">
        <v>510</v>
      </c>
      <c r="I889" s="41" t="s">
        <v>95</v>
      </c>
      <c r="J889" s="39">
        <v>6.0648059999999999</v>
      </c>
      <c r="K889" s="39">
        <v>13.099446</v>
      </c>
      <c r="L889" s="39">
        <v>20.040323000000001</v>
      </c>
      <c r="M889" s="39"/>
      <c r="N889" s="39">
        <v>4.4470721400000004</v>
      </c>
      <c r="O889" s="39">
        <v>10.57846393</v>
      </c>
      <c r="P889" s="39">
        <v>16.734818499999996</v>
      </c>
      <c r="Q889" s="39"/>
      <c r="R889" s="39">
        <f t="shared" si="39"/>
        <v>-1.6177338599999995</v>
      </c>
      <c r="S889" s="39">
        <f t="shared" si="40"/>
        <v>-2.5209820700000005</v>
      </c>
      <c r="T889" s="39">
        <f t="shared" si="41"/>
        <v>-3.305504500000005</v>
      </c>
    </row>
    <row r="890" spans="7:20" ht="15" customHeight="1" x14ac:dyDescent="0.25">
      <c r="H890" s="37">
        <v>511</v>
      </c>
      <c r="I890" s="41" t="s">
        <v>93</v>
      </c>
      <c r="J890" s="39">
        <v>3.2828010000000001</v>
      </c>
      <c r="K890" s="39">
        <v>6.9531109999999998</v>
      </c>
      <c r="L890" s="39">
        <v>10.667083999999999</v>
      </c>
      <c r="M890" s="39"/>
      <c r="N890" s="39">
        <v>6.07971313</v>
      </c>
      <c r="O890" s="39">
        <v>8.8670297299999969</v>
      </c>
      <c r="P890" s="39">
        <v>11.870147499999998</v>
      </c>
      <c r="Q890" s="39"/>
      <c r="R890" s="39">
        <f t="shared" si="39"/>
        <v>2.7969121299999999</v>
      </c>
      <c r="S890" s="39">
        <f t="shared" si="40"/>
        <v>1.9139187299999971</v>
      </c>
      <c r="T890" s="39">
        <f t="shared" si="41"/>
        <v>1.203063499999999</v>
      </c>
    </row>
    <row r="891" spans="7:20" ht="30" customHeight="1" x14ac:dyDescent="0.25">
      <c r="H891" s="37">
        <v>512</v>
      </c>
      <c r="I891" s="41" t="s">
        <v>92</v>
      </c>
      <c r="J891" s="39">
        <v>4.9593480000000003</v>
      </c>
      <c r="K891" s="39">
        <v>11.365368</v>
      </c>
      <c r="L891" s="39">
        <v>17.391082999999998</v>
      </c>
      <c r="M891" s="39"/>
      <c r="N891" s="39">
        <v>3.3170269599999997</v>
      </c>
      <c r="O891" s="39">
        <v>8.6198884599999985</v>
      </c>
      <c r="P891" s="39">
        <v>13.839792660000002</v>
      </c>
      <c r="Q891" s="39"/>
      <c r="R891" s="39">
        <f t="shared" si="39"/>
        <v>-1.6423210400000006</v>
      </c>
      <c r="S891" s="39">
        <f t="shared" si="40"/>
        <v>-2.7454795400000016</v>
      </c>
      <c r="T891" s="39">
        <f t="shared" si="41"/>
        <v>-3.551290339999996</v>
      </c>
    </row>
    <row r="892" spans="7:20" ht="15" customHeight="1" x14ac:dyDescent="0.25">
      <c r="H892" s="37">
        <v>513</v>
      </c>
      <c r="I892" s="41" t="s">
        <v>459</v>
      </c>
      <c r="J892" s="39">
        <v>2.9366829999999999</v>
      </c>
      <c r="K892" s="39">
        <v>6.7255419999999999</v>
      </c>
      <c r="L892" s="39">
        <v>10.51248</v>
      </c>
      <c r="M892" s="39"/>
      <c r="N892" s="39">
        <v>1.6910137799999998</v>
      </c>
      <c r="O892" s="39">
        <v>3.8660362999999998</v>
      </c>
      <c r="P892" s="39">
        <v>5.8466625099999989</v>
      </c>
      <c r="Q892" s="39"/>
      <c r="R892" s="39">
        <f t="shared" si="39"/>
        <v>-1.2456692200000001</v>
      </c>
      <c r="S892" s="39">
        <f t="shared" si="40"/>
        <v>-2.8595057000000002</v>
      </c>
      <c r="T892" s="39">
        <f t="shared" si="41"/>
        <v>-4.6658174900000011</v>
      </c>
    </row>
    <row r="893" spans="7:20" ht="15" customHeight="1" x14ac:dyDescent="0.25">
      <c r="G893" s="35" t="s">
        <v>19</v>
      </c>
      <c r="H893" s="35"/>
      <c r="I893" s="35"/>
      <c r="J893" s="36">
        <v>14.855088</v>
      </c>
      <c r="K893" s="36">
        <v>31.563969</v>
      </c>
      <c r="L893" s="36">
        <v>50.053469</v>
      </c>
      <c r="M893" s="36"/>
      <c r="N893" s="36">
        <v>10.570438210000001</v>
      </c>
      <c r="O893" s="36">
        <v>21.946685430000002</v>
      </c>
      <c r="P893" s="36">
        <v>39.133468769999986</v>
      </c>
      <c r="Q893" s="36"/>
      <c r="R893" s="36">
        <f t="shared" si="39"/>
        <v>-4.2846497899999996</v>
      </c>
      <c r="S893" s="36">
        <f t="shared" si="40"/>
        <v>-9.6172835699999979</v>
      </c>
      <c r="T893" s="36">
        <f t="shared" si="41"/>
        <v>-10.920000230000014</v>
      </c>
    </row>
    <row r="894" spans="7:20" ht="15" customHeight="1" x14ac:dyDescent="0.25">
      <c r="H894" s="34" t="s">
        <v>91</v>
      </c>
      <c r="I894" s="40" t="s">
        <v>458</v>
      </c>
      <c r="J894" s="36">
        <v>13.495958999999999</v>
      </c>
      <c r="K894" s="36">
        <v>28.495979999999999</v>
      </c>
      <c r="L894" s="36">
        <v>45.431232000000001</v>
      </c>
      <c r="M894" s="36"/>
      <c r="N894" s="36">
        <v>9.9227677700000019</v>
      </c>
      <c r="O894" s="36">
        <v>20.181499220000003</v>
      </c>
      <c r="P894" s="36">
        <v>36.303734019999986</v>
      </c>
      <c r="Q894" s="36"/>
      <c r="R894" s="36">
        <f t="shared" si="39"/>
        <v>-3.5731912299999973</v>
      </c>
      <c r="S894" s="36">
        <f t="shared" si="40"/>
        <v>-8.3144807799999967</v>
      </c>
      <c r="T894" s="36">
        <f t="shared" si="41"/>
        <v>-9.1274979800000153</v>
      </c>
    </row>
    <row r="895" spans="7:20" ht="15" customHeight="1" x14ac:dyDescent="0.25">
      <c r="H895" s="37" t="s">
        <v>128</v>
      </c>
      <c r="I895" s="41" t="s">
        <v>457</v>
      </c>
      <c r="J895" s="39">
        <v>1.359129</v>
      </c>
      <c r="K895" s="39">
        <v>3.0679889999999999</v>
      </c>
      <c r="L895" s="39">
        <v>4.6222370000000002</v>
      </c>
      <c r="M895" s="39"/>
      <c r="N895" s="39">
        <v>0.64767043999999996</v>
      </c>
      <c r="O895" s="39">
        <v>1.7651862099999998</v>
      </c>
      <c r="P895" s="39">
        <v>2.8297347499999996</v>
      </c>
      <c r="Q895" s="39"/>
      <c r="R895" s="39">
        <f t="shared" si="39"/>
        <v>-0.71145856000000007</v>
      </c>
      <c r="S895" s="39">
        <f t="shared" si="40"/>
        <v>-1.3028027900000001</v>
      </c>
      <c r="T895" s="39">
        <f t="shared" si="41"/>
        <v>-1.7925022500000005</v>
      </c>
    </row>
    <row r="896" spans="7:20" ht="15" customHeight="1" x14ac:dyDescent="0.25">
      <c r="G896" s="35" t="s">
        <v>25</v>
      </c>
      <c r="H896" s="35"/>
      <c r="I896" s="35"/>
      <c r="J896" s="36">
        <v>2.8664100000000001</v>
      </c>
      <c r="K896" s="36">
        <v>6.122897</v>
      </c>
      <c r="L896" s="36">
        <v>9.3694810000000004</v>
      </c>
      <c r="M896" s="36"/>
      <c r="N896" s="36">
        <v>2.1983772699999999</v>
      </c>
      <c r="O896" s="36">
        <v>4.3103092900000011</v>
      </c>
      <c r="P896" s="36">
        <v>6.8127566400000026</v>
      </c>
      <c r="Q896" s="36"/>
      <c r="R896" s="36">
        <f t="shared" si="39"/>
        <v>-0.66803273000000019</v>
      </c>
      <c r="S896" s="36">
        <f t="shared" si="40"/>
        <v>-1.812587709999999</v>
      </c>
      <c r="T896" s="36">
        <f t="shared" si="41"/>
        <v>-2.5567243599999978</v>
      </c>
    </row>
    <row r="897" spans="5:20" ht="15" customHeight="1" x14ac:dyDescent="0.25">
      <c r="H897" s="34" t="s">
        <v>456</v>
      </c>
      <c r="I897" s="40" t="s">
        <v>455</v>
      </c>
      <c r="J897" s="36">
        <v>2.8664100000000001</v>
      </c>
      <c r="K897" s="36">
        <v>6.122897</v>
      </c>
      <c r="L897" s="36">
        <v>9.3694810000000004</v>
      </c>
      <c r="M897" s="36"/>
      <c r="N897" s="36">
        <v>2.1983772699999999</v>
      </c>
      <c r="O897" s="36">
        <v>4.3103092900000011</v>
      </c>
      <c r="P897" s="36">
        <v>6.8127566400000026</v>
      </c>
      <c r="Q897" s="36"/>
      <c r="R897" s="36">
        <f t="shared" si="39"/>
        <v>-0.66803273000000019</v>
      </c>
      <c r="S897" s="36">
        <f t="shared" si="40"/>
        <v>-1.812587709999999</v>
      </c>
      <c r="T897" s="36">
        <f t="shared" si="41"/>
        <v>-2.5567243599999978</v>
      </c>
    </row>
    <row r="898" spans="5:20" ht="15.75" customHeight="1" x14ac:dyDescent="0.25">
      <c r="E898" s="46">
        <v>15</v>
      </c>
      <c r="F898" s="42" t="s">
        <v>454</v>
      </c>
      <c r="G898" s="42"/>
      <c r="H898" s="42"/>
      <c r="I898" s="42"/>
      <c r="J898" s="43">
        <v>1554.76098</v>
      </c>
      <c r="K898" s="43">
        <v>3061.2817</v>
      </c>
      <c r="L898" s="43">
        <v>4677.3761039999999</v>
      </c>
      <c r="M898" s="43"/>
      <c r="N898" s="43">
        <v>1466.2237232299997</v>
      </c>
      <c r="O898" s="43">
        <v>2881.6570662300001</v>
      </c>
      <c r="P898" s="43">
        <v>4409.290469730001</v>
      </c>
      <c r="Q898" s="43"/>
      <c r="R898" s="43">
        <f t="shared" si="39"/>
        <v>-88.53725677000034</v>
      </c>
      <c r="S898" s="43">
        <f t="shared" si="40"/>
        <v>-179.62463376999995</v>
      </c>
      <c r="T898" s="43">
        <f t="shared" si="41"/>
        <v>-268.08563426999899</v>
      </c>
    </row>
    <row r="899" spans="5:20" ht="15" customHeight="1" x14ac:dyDescent="0.25">
      <c r="G899" s="35" t="s">
        <v>4</v>
      </c>
      <c r="H899" s="35"/>
      <c r="I899" s="35"/>
      <c r="J899" s="36">
        <v>572.52890100000002</v>
      </c>
      <c r="K899" s="36">
        <v>1055.9366930000001</v>
      </c>
      <c r="L899" s="36">
        <v>1508.2911449999999</v>
      </c>
      <c r="M899" s="36"/>
      <c r="N899" s="36">
        <v>397.55716993999994</v>
      </c>
      <c r="O899" s="36">
        <v>806.56349424999985</v>
      </c>
      <c r="P899" s="36">
        <v>1058.8827759700002</v>
      </c>
      <c r="Q899" s="36"/>
      <c r="R899" s="36">
        <f t="shared" si="39"/>
        <v>-174.97173106000008</v>
      </c>
      <c r="S899" s="36">
        <f t="shared" si="40"/>
        <v>-249.37319875000026</v>
      </c>
      <c r="T899" s="36">
        <f t="shared" si="41"/>
        <v>-449.40836902999968</v>
      </c>
    </row>
    <row r="900" spans="5:20" ht="15" customHeight="1" x14ac:dyDescent="0.25">
      <c r="H900" s="34">
        <v>100</v>
      </c>
      <c r="I900" s="40" t="s">
        <v>119</v>
      </c>
      <c r="J900" s="36">
        <v>5.5643399999999996</v>
      </c>
      <c r="K900" s="36">
        <v>10.520678</v>
      </c>
      <c r="L900" s="36">
        <v>16.212707000000002</v>
      </c>
      <c r="M900" s="36"/>
      <c r="N900" s="36">
        <v>14.536613409999999</v>
      </c>
      <c r="O900" s="36">
        <v>19.740043330000002</v>
      </c>
      <c r="P900" s="36">
        <v>30.588507260000004</v>
      </c>
      <c r="Q900" s="36"/>
      <c r="R900" s="36">
        <f t="shared" si="39"/>
        <v>8.9722734099999997</v>
      </c>
      <c r="S900" s="36">
        <f t="shared" si="40"/>
        <v>9.2193653300000022</v>
      </c>
      <c r="T900" s="36">
        <f t="shared" si="41"/>
        <v>14.375800260000002</v>
      </c>
    </row>
    <row r="901" spans="5:20" ht="15" customHeight="1" x14ac:dyDescent="0.25">
      <c r="H901" s="37">
        <v>110</v>
      </c>
      <c r="I901" s="41" t="s">
        <v>101</v>
      </c>
      <c r="J901" s="39">
        <v>104.23762600000001</v>
      </c>
      <c r="K901" s="39">
        <v>147.26547500000001</v>
      </c>
      <c r="L901" s="39">
        <v>151.511561</v>
      </c>
      <c r="M901" s="39"/>
      <c r="N901" s="39">
        <v>64.585824810000005</v>
      </c>
      <c r="O901" s="39">
        <v>67.343106509999998</v>
      </c>
      <c r="P901" s="39">
        <v>76.115514510000011</v>
      </c>
      <c r="Q901" s="39"/>
      <c r="R901" s="39">
        <f t="shared" si="39"/>
        <v>-39.65180119</v>
      </c>
      <c r="S901" s="39">
        <f t="shared" si="40"/>
        <v>-79.922368490000011</v>
      </c>
      <c r="T901" s="39">
        <f t="shared" si="41"/>
        <v>-75.396046489999989</v>
      </c>
    </row>
    <row r="902" spans="5:20" ht="15" customHeight="1" x14ac:dyDescent="0.25">
      <c r="H902" s="37">
        <v>111</v>
      </c>
      <c r="I902" s="41" t="s">
        <v>117</v>
      </c>
      <c r="J902" s="39">
        <v>1.616868</v>
      </c>
      <c r="K902" s="39">
        <v>3.206931</v>
      </c>
      <c r="L902" s="39">
        <v>4.857227</v>
      </c>
      <c r="M902" s="39"/>
      <c r="N902" s="39">
        <v>1.2723959499999999</v>
      </c>
      <c r="O902" s="39">
        <v>2.1140669500000002</v>
      </c>
      <c r="P902" s="39">
        <v>4.4370204800000002</v>
      </c>
      <c r="Q902" s="39"/>
      <c r="R902" s="39">
        <f t="shared" ref="R902:R965" si="42">+N902-J902</f>
        <v>-0.34447205000000003</v>
      </c>
      <c r="S902" s="39">
        <f t="shared" ref="S902:S965" si="43">+O902-K902</f>
        <v>-1.0928640499999998</v>
      </c>
      <c r="T902" s="39">
        <f t="shared" ref="T902:T965" si="44">+P902-L902</f>
        <v>-0.42020651999999981</v>
      </c>
    </row>
    <row r="903" spans="5:20" ht="15" customHeight="1" x14ac:dyDescent="0.25">
      <c r="H903" s="37">
        <v>112</v>
      </c>
      <c r="I903" s="41" t="s">
        <v>84</v>
      </c>
      <c r="J903" s="39">
        <v>1.775104</v>
      </c>
      <c r="K903" s="39">
        <v>3.185495</v>
      </c>
      <c r="L903" s="39">
        <v>4.7567719999999998</v>
      </c>
      <c r="M903" s="39"/>
      <c r="N903" s="39">
        <v>2.4043793</v>
      </c>
      <c r="O903" s="39">
        <v>3.7956777300000004</v>
      </c>
      <c r="P903" s="39">
        <v>5.9521494000000006</v>
      </c>
      <c r="Q903" s="39"/>
      <c r="R903" s="39">
        <f t="shared" si="42"/>
        <v>0.62927529999999998</v>
      </c>
      <c r="S903" s="39">
        <f t="shared" si="43"/>
        <v>0.61018273000000045</v>
      </c>
      <c r="T903" s="39">
        <f t="shared" si="44"/>
        <v>1.1953774000000008</v>
      </c>
    </row>
    <row r="904" spans="5:20" ht="15" customHeight="1" x14ac:dyDescent="0.25">
      <c r="H904" s="37">
        <v>113</v>
      </c>
      <c r="I904" s="41" t="s">
        <v>453</v>
      </c>
      <c r="J904" s="39">
        <v>1.1955899999999999</v>
      </c>
      <c r="K904" s="39">
        <v>1.988704</v>
      </c>
      <c r="L904" s="39">
        <v>2.8178709999999998</v>
      </c>
      <c r="M904" s="39"/>
      <c r="N904" s="39">
        <v>1.43276731</v>
      </c>
      <c r="O904" s="39">
        <v>1.9663990899999999</v>
      </c>
      <c r="P904" s="39">
        <v>3.4515450099999998</v>
      </c>
      <c r="Q904" s="39"/>
      <c r="R904" s="39">
        <f t="shared" si="42"/>
        <v>0.23717731000000009</v>
      </c>
      <c r="S904" s="39">
        <f t="shared" si="43"/>
        <v>-2.2304910000000122E-2</v>
      </c>
      <c r="T904" s="39">
        <f t="shared" si="44"/>
        <v>0.63367401000000001</v>
      </c>
    </row>
    <row r="905" spans="5:20" ht="15" customHeight="1" x14ac:dyDescent="0.25">
      <c r="H905" s="37">
        <v>120</v>
      </c>
      <c r="I905" s="41" t="s">
        <v>452</v>
      </c>
      <c r="J905" s="39">
        <v>2.3494869999999999</v>
      </c>
      <c r="K905" s="39">
        <v>4.5186330000000003</v>
      </c>
      <c r="L905" s="39">
        <v>7.3157880000000004</v>
      </c>
      <c r="M905" s="39"/>
      <c r="N905" s="39">
        <v>4.3055500499999999</v>
      </c>
      <c r="O905" s="39">
        <v>5.1720024999999996</v>
      </c>
      <c r="P905" s="39">
        <v>13.81718558</v>
      </c>
      <c r="Q905" s="39"/>
      <c r="R905" s="39">
        <f t="shared" si="42"/>
        <v>1.95606305</v>
      </c>
      <c r="S905" s="39">
        <f t="shared" si="43"/>
        <v>0.65336949999999927</v>
      </c>
      <c r="T905" s="39">
        <f t="shared" si="44"/>
        <v>6.5013975799999999</v>
      </c>
    </row>
    <row r="906" spans="5:20" ht="15" customHeight="1" x14ac:dyDescent="0.25">
      <c r="H906" s="37">
        <v>121</v>
      </c>
      <c r="I906" s="41" t="s">
        <v>329</v>
      </c>
      <c r="J906" s="39">
        <v>0.319216</v>
      </c>
      <c r="K906" s="39">
        <v>0.577125</v>
      </c>
      <c r="L906" s="39">
        <v>0.93406599999999995</v>
      </c>
      <c r="M906" s="39"/>
      <c r="N906" s="39">
        <v>0.59137010000000001</v>
      </c>
      <c r="O906" s="39">
        <v>0.76392698999999997</v>
      </c>
      <c r="P906" s="39">
        <v>1.2654563400000001</v>
      </c>
      <c r="Q906" s="39"/>
      <c r="R906" s="39">
        <f t="shared" si="42"/>
        <v>0.27215410000000001</v>
      </c>
      <c r="S906" s="39">
        <f t="shared" si="43"/>
        <v>0.18680198999999997</v>
      </c>
      <c r="T906" s="39">
        <f t="shared" si="44"/>
        <v>0.33139034000000012</v>
      </c>
    </row>
    <row r="907" spans="5:20" ht="15" customHeight="1" x14ac:dyDescent="0.25">
      <c r="H907" s="37">
        <v>122</v>
      </c>
      <c r="I907" s="41" t="s">
        <v>328</v>
      </c>
      <c r="J907" s="39">
        <v>0.404451</v>
      </c>
      <c r="K907" s="39">
        <v>0.72700699999999996</v>
      </c>
      <c r="L907" s="39">
        <v>1.1944760000000001</v>
      </c>
      <c r="M907" s="39"/>
      <c r="N907" s="39">
        <v>0.69280317000000002</v>
      </c>
      <c r="O907" s="39">
        <v>0.98345113999999989</v>
      </c>
      <c r="P907" s="39">
        <v>1.4807376699999999</v>
      </c>
      <c r="Q907" s="39"/>
      <c r="R907" s="39">
        <f t="shared" si="42"/>
        <v>0.28835217000000002</v>
      </c>
      <c r="S907" s="39">
        <f t="shared" si="43"/>
        <v>0.25644413999999993</v>
      </c>
      <c r="T907" s="39">
        <f t="shared" si="44"/>
        <v>0.2862616699999998</v>
      </c>
    </row>
    <row r="908" spans="5:20" ht="15" customHeight="1" x14ac:dyDescent="0.25">
      <c r="H908" s="37">
        <v>123</v>
      </c>
      <c r="I908" s="41" t="s">
        <v>327</v>
      </c>
      <c r="J908" s="39">
        <v>0.38658799999999999</v>
      </c>
      <c r="K908" s="39">
        <v>0.692326</v>
      </c>
      <c r="L908" s="39">
        <v>1.089019</v>
      </c>
      <c r="M908" s="39"/>
      <c r="N908" s="39">
        <v>0.62215345999999994</v>
      </c>
      <c r="O908" s="39">
        <v>0.87474651999999997</v>
      </c>
      <c r="P908" s="39">
        <v>1.3769407499999999</v>
      </c>
      <c r="Q908" s="39"/>
      <c r="R908" s="39">
        <f t="shared" si="42"/>
        <v>0.23556545999999995</v>
      </c>
      <c r="S908" s="39">
        <f t="shared" si="43"/>
        <v>0.18242051999999997</v>
      </c>
      <c r="T908" s="39">
        <f t="shared" si="44"/>
        <v>0.28792174999999998</v>
      </c>
    </row>
    <row r="909" spans="5:20" ht="15" customHeight="1" x14ac:dyDescent="0.25">
      <c r="H909" s="37">
        <v>124</v>
      </c>
      <c r="I909" s="41" t="s">
        <v>326</v>
      </c>
      <c r="J909" s="39">
        <v>0.376498</v>
      </c>
      <c r="K909" s="39">
        <v>0.68733</v>
      </c>
      <c r="L909" s="39">
        <v>1.082614</v>
      </c>
      <c r="M909" s="39"/>
      <c r="N909" s="39">
        <v>0.66887940000000001</v>
      </c>
      <c r="O909" s="39">
        <v>0.94442846000000003</v>
      </c>
      <c r="P909" s="39">
        <v>1.4266760000000001</v>
      </c>
      <c r="Q909" s="39"/>
      <c r="R909" s="39">
        <f t="shared" si="42"/>
        <v>0.29238140000000001</v>
      </c>
      <c r="S909" s="39">
        <f t="shared" si="43"/>
        <v>0.25709846000000003</v>
      </c>
      <c r="T909" s="39">
        <f t="shared" si="44"/>
        <v>0.34406200000000009</v>
      </c>
    </row>
    <row r="910" spans="5:20" ht="15" customHeight="1" x14ac:dyDescent="0.25">
      <c r="H910" s="37">
        <v>125</v>
      </c>
      <c r="I910" s="41" t="s">
        <v>325</v>
      </c>
      <c r="J910" s="39">
        <v>0.41150100000000001</v>
      </c>
      <c r="K910" s="39">
        <v>0.74426400000000004</v>
      </c>
      <c r="L910" s="39">
        <v>1.1645460000000001</v>
      </c>
      <c r="M910" s="39"/>
      <c r="N910" s="39">
        <v>0.47751358999999999</v>
      </c>
      <c r="O910" s="39">
        <v>0.75833297</v>
      </c>
      <c r="P910" s="39">
        <v>1.286127</v>
      </c>
      <c r="Q910" s="39"/>
      <c r="R910" s="39">
        <f t="shared" si="42"/>
        <v>6.6012589999999982E-2</v>
      </c>
      <c r="S910" s="39">
        <f t="shared" si="43"/>
        <v>1.4068969999999958E-2</v>
      </c>
      <c r="T910" s="39">
        <f t="shared" si="44"/>
        <v>0.12158099999999994</v>
      </c>
    </row>
    <row r="911" spans="5:20" ht="15" customHeight="1" x14ac:dyDescent="0.25">
      <c r="H911" s="37">
        <v>126</v>
      </c>
      <c r="I911" s="41" t="s">
        <v>324</v>
      </c>
      <c r="J911" s="39">
        <v>0.38341799999999998</v>
      </c>
      <c r="K911" s="39">
        <v>0.69131500000000001</v>
      </c>
      <c r="L911" s="39">
        <v>1.098641</v>
      </c>
      <c r="M911" s="39"/>
      <c r="N911" s="39">
        <v>0.64008334</v>
      </c>
      <c r="O911" s="39">
        <v>0.91099128000000007</v>
      </c>
      <c r="P911" s="39">
        <v>1.3993768999999998</v>
      </c>
      <c r="Q911" s="39"/>
      <c r="R911" s="39">
        <f t="shared" si="42"/>
        <v>0.25666534000000002</v>
      </c>
      <c r="S911" s="39">
        <f t="shared" si="43"/>
        <v>0.21967628000000006</v>
      </c>
      <c r="T911" s="39">
        <f t="shared" si="44"/>
        <v>0.30073589999999983</v>
      </c>
    </row>
    <row r="912" spans="5:20" ht="15" customHeight="1" x14ac:dyDescent="0.25">
      <c r="H912" s="37">
        <v>127</v>
      </c>
      <c r="I912" s="41" t="s">
        <v>323</v>
      </c>
      <c r="J912" s="39">
        <v>0.82201900000000006</v>
      </c>
      <c r="K912" s="39">
        <v>1.4574039999999999</v>
      </c>
      <c r="L912" s="39">
        <v>2.456664</v>
      </c>
      <c r="M912" s="39"/>
      <c r="N912" s="39">
        <v>1.2287941</v>
      </c>
      <c r="O912" s="39">
        <v>1.9203012399999997</v>
      </c>
      <c r="P912" s="39">
        <v>3.0019174199999998</v>
      </c>
      <c r="Q912" s="39"/>
      <c r="R912" s="39">
        <f t="shared" si="42"/>
        <v>0.40677509999999995</v>
      </c>
      <c r="S912" s="39">
        <f t="shared" si="43"/>
        <v>0.46289723999999977</v>
      </c>
      <c r="T912" s="39">
        <f t="shared" si="44"/>
        <v>0.54525341999999988</v>
      </c>
    </row>
    <row r="913" spans="8:20" ht="15" customHeight="1" x14ac:dyDescent="0.25">
      <c r="H913" s="37">
        <v>128</v>
      </c>
      <c r="I913" s="41" t="s">
        <v>322</v>
      </c>
      <c r="J913" s="39">
        <v>0.52013699999999996</v>
      </c>
      <c r="K913" s="39">
        <v>0.92576700000000001</v>
      </c>
      <c r="L913" s="39">
        <v>1.4733989999999999</v>
      </c>
      <c r="M913" s="39"/>
      <c r="N913" s="39">
        <v>0.64087863</v>
      </c>
      <c r="O913" s="39">
        <v>1.24055921</v>
      </c>
      <c r="P913" s="39">
        <v>1.8229997199999999</v>
      </c>
      <c r="Q913" s="39"/>
      <c r="R913" s="39">
        <f t="shared" si="42"/>
        <v>0.12074163000000004</v>
      </c>
      <c r="S913" s="39">
        <f t="shared" si="43"/>
        <v>0.31479221000000002</v>
      </c>
      <c r="T913" s="39">
        <f t="shared" si="44"/>
        <v>0.34960071999999998</v>
      </c>
    </row>
    <row r="914" spans="8:20" ht="15" customHeight="1" x14ac:dyDescent="0.25">
      <c r="H914" s="37">
        <v>129</v>
      </c>
      <c r="I914" s="41" t="s">
        <v>321</v>
      </c>
      <c r="J914" s="39">
        <v>0.429539</v>
      </c>
      <c r="K914" s="39">
        <v>0.78110599999999997</v>
      </c>
      <c r="L914" s="39">
        <v>1.281706</v>
      </c>
      <c r="M914" s="39"/>
      <c r="N914" s="39">
        <v>0.43011517999999999</v>
      </c>
      <c r="O914" s="39">
        <v>0.71350669</v>
      </c>
      <c r="P914" s="39">
        <v>1.323285</v>
      </c>
      <c r="Q914" s="39"/>
      <c r="R914" s="39">
        <f t="shared" si="42"/>
        <v>5.7617999999998171E-4</v>
      </c>
      <c r="S914" s="39">
        <f t="shared" si="43"/>
        <v>-6.7599309999999968E-2</v>
      </c>
      <c r="T914" s="39">
        <f t="shared" si="44"/>
        <v>4.1579000000000033E-2</v>
      </c>
    </row>
    <row r="915" spans="8:20" ht="15" customHeight="1" x14ac:dyDescent="0.25">
      <c r="H915" s="37">
        <v>130</v>
      </c>
      <c r="I915" s="41" t="s">
        <v>320</v>
      </c>
      <c r="J915" s="39">
        <v>0.41979499999999997</v>
      </c>
      <c r="K915" s="39">
        <v>0.75790199999999996</v>
      </c>
      <c r="L915" s="39">
        <v>1.18021</v>
      </c>
      <c r="M915" s="39"/>
      <c r="N915" s="39">
        <v>0.67177958000000004</v>
      </c>
      <c r="O915" s="39">
        <v>0.96172879</v>
      </c>
      <c r="P915" s="39">
        <v>1.483047</v>
      </c>
      <c r="Q915" s="39"/>
      <c r="R915" s="39">
        <f t="shared" si="42"/>
        <v>0.25198458000000007</v>
      </c>
      <c r="S915" s="39">
        <f t="shared" si="43"/>
        <v>0.20382679000000004</v>
      </c>
      <c r="T915" s="39">
        <f t="shared" si="44"/>
        <v>0.30283700000000002</v>
      </c>
    </row>
    <row r="916" spans="8:20" ht="15" customHeight="1" x14ac:dyDescent="0.25">
      <c r="H916" s="37">
        <v>131</v>
      </c>
      <c r="I916" s="41" t="s">
        <v>319</v>
      </c>
      <c r="J916" s="39">
        <v>0.42160999999999998</v>
      </c>
      <c r="K916" s="39">
        <v>0.755382</v>
      </c>
      <c r="L916" s="39">
        <v>1.15551</v>
      </c>
      <c r="M916" s="39"/>
      <c r="N916" s="39">
        <v>0.54102203000000004</v>
      </c>
      <c r="O916" s="39">
        <v>1.02526783</v>
      </c>
      <c r="P916" s="39">
        <v>1.5013099999999999</v>
      </c>
      <c r="Q916" s="39"/>
      <c r="R916" s="39">
        <f t="shared" si="42"/>
        <v>0.11941203000000006</v>
      </c>
      <c r="S916" s="39">
        <f t="shared" si="43"/>
        <v>0.26988582999999999</v>
      </c>
      <c r="T916" s="39">
        <f t="shared" si="44"/>
        <v>0.34579999999999989</v>
      </c>
    </row>
    <row r="917" spans="8:20" ht="15" customHeight="1" x14ac:dyDescent="0.25">
      <c r="H917" s="37">
        <v>132</v>
      </c>
      <c r="I917" s="41" t="s">
        <v>318</v>
      </c>
      <c r="J917" s="39">
        <v>0.50961699999999999</v>
      </c>
      <c r="K917" s="39">
        <v>0.91716600000000004</v>
      </c>
      <c r="L917" s="39">
        <v>1.481671</v>
      </c>
      <c r="M917" s="39"/>
      <c r="N917" s="39">
        <v>0.65709625999999999</v>
      </c>
      <c r="O917" s="39">
        <v>1.16559641</v>
      </c>
      <c r="P917" s="39">
        <v>1.81688567</v>
      </c>
      <c r="Q917" s="39"/>
      <c r="R917" s="39">
        <f t="shared" si="42"/>
        <v>0.14747926</v>
      </c>
      <c r="S917" s="39">
        <f t="shared" si="43"/>
        <v>0.24843040999999999</v>
      </c>
      <c r="T917" s="39">
        <f t="shared" si="44"/>
        <v>0.33521467000000005</v>
      </c>
    </row>
    <row r="918" spans="8:20" ht="15" customHeight="1" x14ac:dyDescent="0.25">
      <c r="H918" s="37">
        <v>133</v>
      </c>
      <c r="I918" s="41" t="s">
        <v>317</v>
      </c>
      <c r="J918" s="39">
        <v>0.95198799999999995</v>
      </c>
      <c r="K918" s="39">
        <v>1.659327</v>
      </c>
      <c r="L918" s="39">
        <v>2.8666390000000002</v>
      </c>
      <c r="M918" s="39"/>
      <c r="N918" s="39">
        <v>1.0919268100000001</v>
      </c>
      <c r="O918" s="39">
        <v>1.97096625</v>
      </c>
      <c r="P918" s="39">
        <v>3.3181346700000001</v>
      </c>
      <c r="Q918" s="39"/>
      <c r="R918" s="39">
        <f t="shared" si="42"/>
        <v>0.13993881000000019</v>
      </c>
      <c r="S918" s="39">
        <f t="shared" si="43"/>
        <v>0.31163925000000003</v>
      </c>
      <c r="T918" s="39">
        <f t="shared" si="44"/>
        <v>0.4514956699999999</v>
      </c>
    </row>
    <row r="919" spans="8:20" ht="15" customHeight="1" x14ac:dyDescent="0.25">
      <c r="H919" s="37">
        <v>134</v>
      </c>
      <c r="I919" s="41" t="s">
        <v>316</v>
      </c>
      <c r="J919" s="39">
        <v>0.69118199999999996</v>
      </c>
      <c r="K919" s="39">
        <v>1.2321340000000001</v>
      </c>
      <c r="L919" s="39">
        <v>1.797971</v>
      </c>
      <c r="M919" s="39"/>
      <c r="N919" s="39">
        <v>1.0323225899999999</v>
      </c>
      <c r="O919" s="39">
        <v>1.5127216099999998</v>
      </c>
      <c r="P919" s="39">
        <v>2.27910017</v>
      </c>
      <c r="Q919" s="39"/>
      <c r="R919" s="39">
        <f t="shared" si="42"/>
        <v>0.34114058999999997</v>
      </c>
      <c r="S919" s="39">
        <f t="shared" si="43"/>
        <v>0.28058760999999977</v>
      </c>
      <c r="T919" s="39">
        <f t="shared" si="44"/>
        <v>0.48112916999999999</v>
      </c>
    </row>
    <row r="920" spans="8:20" ht="15" customHeight="1" x14ac:dyDescent="0.25">
      <c r="H920" s="37">
        <v>135</v>
      </c>
      <c r="I920" s="41" t="s">
        <v>315</v>
      </c>
      <c r="J920" s="39">
        <v>0.61290299999999998</v>
      </c>
      <c r="K920" s="39">
        <v>1.1000559999999999</v>
      </c>
      <c r="L920" s="39">
        <v>1.5923639999999999</v>
      </c>
      <c r="M920" s="39"/>
      <c r="N920" s="39">
        <v>0.77497305000000005</v>
      </c>
      <c r="O920" s="39">
        <v>1.34121398</v>
      </c>
      <c r="P920" s="39">
        <v>1.997622</v>
      </c>
      <c r="Q920" s="39"/>
      <c r="R920" s="39">
        <f t="shared" si="42"/>
        <v>0.16207005000000008</v>
      </c>
      <c r="S920" s="39">
        <f t="shared" si="43"/>
        <v>0.24115798000000011</v>
      </c>
      <c r="T920" s="39">
        <f t="shared" si="44"/>
        <v>0.40525800000000012</v>
      </c>
    </row>
    <row r="921" spans="8:20" ht="15" customHeight="1" x14ac:dyDescent="0.25">
      <c r="H921" s="37">
        <v>136</v>
      </c>
      <c r="I921" s="41" t="s">
        <v>314</v>
      </c>
      <c r="J921" s="39">
        <v>0.84150000000000003</v>
      </c>
      <c r="K921" s="39">
        <v>1.475169</v>
      </c>
      <c r="L921" s="39">
        <v>2.1308989999999999</v>
      </c>
      <c r="M921" s="39"/>
      <c r="N921" s="39">
        <v>1.2194218000000001</v>
      </c>
      <c r="O921" s="39">
        <v>1.99411198</v>
      </c>
      <c r="P921" s="39">
        <v>2.7042660000000001</v>
      </c>
      <c r="Q921" s="39"/>
      <c r="R921" s="39">
        <f t="shared" si="42"/>
        <v>0.37792180000000009</v>
      </c>
      <c r="S921" s="39">
        <f t="shared" si="43"/>
        <v>0.51894298000000005</v>
      </c>
      <c r="T921" s="39">
        <f t="shared" si="44"/>
        <v>0.57336700000000018</v>
      </c>
    </row>
    <row r="922" spans="8:20" ht="15" customHeight="1" x14ac:dyDescent="0.25">
      <c r="H922" s="37">
        <v>137</v>
      </c>
      <c r="I922" s="41" t="s">
        <v>313</v>
      </c>
      <c r="J922" s="39">
        <v>0.54649099999999995</v>
      </c>
      <c r="K922" s="39">
        <v>0.98356200000000005</v>
      </c>
      <c r="L922" s="39">
        <v>1.4386399999999999</v>
      </c>
      <c r="M922" s="39"/>
      <c r="N922" s="39">
        <v>0.69501041000000019</v>
      </c>
      <c r="O922" s="39">
        <v>1.1920478199999998</v>
      </c>
      <c r="P922" s="39">
        <v>1.76262092</v>
      </c>
      <c r="Q922" s="39"/>
      <c r="R922" s="39">
        <f t="shared" si="42"/>
        <v>0.14851941000000024</v>
      </c>
      <c r="S922" s="39">
        <f t="shared" si="43"/>
        <v>0.20848581999999971</v>
      </c>
      <c r="T922" s="39">
        <f t="shared" si="44"/>
        <v>0.32398092000000012</v>
      </c>
    </row>
    <row r="923" spans="8:20" ht="15" customHeight="1" x14ac:dyDescent="0.25">
      <c r="H923" s="37">
        <v>138</v>
      </c>
      <c r="I923" s="41" t="s">
        <v>312</v>
      </c>
      <c r="J923" s="39">
        <v>0.41946</v>
      </c>
      <c r="K923" s="39">
        <v>0.75764299999999996</v>
      </c>
      <c r="L923" s="39">
        <v>1.101877</v>
      </c>
      <c r="M923" s="39"/>
      <c r="N923" s="39">
        <v>0.66912583000000003</v>
      </c>
      <c r="O923" s="39">
        <v>0.96926665000000001</v>
      </c>
      <c r="P923" s="39">
        <v>1.3816100800000002</v>
      </c>
      <c r="Q923" s="39"/>
      <c r="R923" s="39">
        <f t="shared" si="42"/>
        <v>0.24966583000000003</v>
      </c>
      <c r="S923" s="39">
        <f t="shared" si="43"/>
        <v>0.21162365000000005</v>
      </c>
      <c r="T923" s="39">
        <f t="shared" si="44"/>
        <v>0.27973308000000019</v>
      </c>
    </row>
    <row r="924" spans="8:20" ht="15" customHeight="1" x14ac:dyDescent="0.25">
      <c r="H924" s="37">
        <v>139</v>
      </c>
      <c r="I924" s="41" t="s">
        <v>311</v>
      </c>
      <c r="J924" s="39">
        <v>0.458895</v>
      </c>
      <c r="K924" s="39">
        <v>0.83124799999999999</v>
      </c>
      <c r="L924" s="39">
        <v>1.215524</v>
      </c>
      <c r="M924" s="39"/>
      <c r="N924" s="39">
        <v>0.93503872999999993</v>
      </c>
      <c r="O924" s="39">
        <v>1.4232893</v>
      </c>
      <c r="P924" s="39">
        <v>1.876822</v>
      </c>
      <c r="Q924" s="39"/>
      <c r="R924" s="39">
        <f t="shared" si="42"/>
        <v>0.47614372999999993</v>
      </c>
      <c r="S924" s="39">
        <f t="shared" si="43"/>
        <v>0.59204129999999999</v>
      </c>
      <c r="T924" s="39">
        <f t="shared" si="44"/>
        <v>0.66129799999999994</v>
      </c>
    </row>
    <row r="925" spans="8:20" ht="15" customHeight="1" x14ac:dyDescent="0.25">
      <c r="H925" s="37">
        <v>140</v>
      </c>
      <c r="I925" s="41" t="s">
        <v>310</v>
      </c>
      <c r="J925" s="39">
        <v>1.4198440000000001</v>
      </c>
      <c r="K925" s="39">
        <v>2.5312130000000002</v>
      </c>
      <c r="L925" s="39">
        <v>3.6869109999999998</v>
      </c>
      <c r="M925" s="39"/>
      <c r="N925" s="39">
        <v>1.8796563799999999</v>
      </c>
      <c r="O925" s="39">
        <v>2.9607947999999999</v>
      </c>
      <c r="P925" s="39">
        <v>4.1936459399999997</v>
      </c>
      <c r="Q925" s="39"/>
      <c r="R925" s="39">
        <f t="shared" si="42"/>
        <v>0.4598123799999998</v>
      </c>
      <c r="S925" s="39">
        <f t="shared" si="43"/>
        <v>0.42958179999999979</v>
      </c>
      <c r="T925" s="39">
        <f t="shared" si="44"/>
        <v>0.50673493999999986</v>
      </c>
    </row>
    <row r="926" spans="8:20" ht="15" customHeight="1" x14ac:dyDescent="0.25">
      <c r="H926" s="37">
        <v>141</v>
      </c>
      <c r="I926" s="41" t="s">
        <v>309</v>
      </c>
      <c r="J926" s="39">
        <v>0.61748499999999995</v>
      </c>
      <c r="K926" s="39">
        <v>1.0961380000000001</v>
      </c>
      <c r="L926" s="39">
        <v>1.5927560000000001</v>
      </c>
      <c r="M926" s="39"/>
      <c r="N926" s="39">
        <v>0.75172953000000009</v>
      </c>
      <c r="O926" s="39">
        <v>1.20010225</v>
      </c>
      <c r="P926" s="39">
        <v>1.87029124</v>
      </c>
      <c r="Q926" s="39"/>
      <c r="R926" s="39">
        <f t="shared" si="42"/>
        <v>0.13424453000000014</v>
      </c>
      <c r="S926" s="39">
        <f t="shared" si="43"/>
        <v>0.10396424999999998</v>
      </c>
      <c r="T926" s="39">
        <f t="shared" si="44"/>
        <v>0.27753523999999996</v>
      </c>
    </row>
    <row r="927" spans="8:20" ht="15" customHeight="1" x14ac:dyDescent="0.25">
      <c r="H927" s="37">
        <v>142</v>
      </c>
      <c r="I927" s="41" t="s">
        <v>308</v>
      </c>
      <c r="J927" s="39">
        <v>0.55564800000000003</v>
      </c>
      <c r="K927" s="39">
        <v>0.99554900000000002</v>
      </c>
      <c r="L927" s="39">
        <v>1.45113</v>
      </c>
      <c r="M927" s="39"/>
      <c r="N927" s="39">
        <v>0.62490188000000002</v>
      </c>
      <c r="O927" s="39">
        <v>1.0860146600000002</v>
      </c>
      <c r="P927" s="39">
        <v>1.7254434999999999</v>
      </c>
      <c r="Q927" s="39"/>
      <c r="R927" s="39">
        <f t="shared" si="42"/>
        <v>6.925387999999999E-2</v>
      </c>
      <c r="S927" s="39">
        <f t="shared" si="43"/>
        <v>9.0465660000000225E-2</v>
      </c>
      <c r="T927" s="39">
        <f t="shared" si="44"/>
        <v>0.27431349999999988</v>
      </c>
    </row>
    <row r="928" spans="8:20" ht="15" customHeight="1" x14ac:dyDescent="0.25">
      <c r="H928" s="37">
        <v>143</v>
      </c>
      <c r="I928" s="41" t="s">
        <v>307</v>
      </c>
      <c r="J928" s="39">
        <v>0.45169500000000001</v>
      </c>
      <c r="K928" s="39">
        <v>0.822434</v>
      </c>
      <c r="L928" s="39">
        <v>1.212358</v>
      </c>
      <c r="M928" s="39"/>
      <c r="N928" s="39">
        <v>0.71034511</v>
      </c>
      <c r="O928" s="39">
        <v>1.0348128799999998</v>
      </c>
      <c r="P928" s="39">
        <v>1.526014</v>
      </c>
      <c r="Q928" s="39"/>
      <c r="R928" s="39">
        <f t="shared" si="42"/>
        <v>0.25865010999999999</v>
      </c>
      <c r="S928" s="39">
        <f t="shared" si="43"/>
        <v>0.21237887999999983</v>
      </c>
      <c r="T928" s="39">
        <f t="shared" si="44"/>
        <v>0.31365599999999993</v>
      </c>
    </row>
    <row r="929" spans="8:20" ht="15" customHeight="1" x14ac:dyDescent="0.25">
      <c r="H929" s="37">
        <v>144</v>
      </c>
      <c r="I929" s="41" t="s">
        <v>306</v>
      </c>
      <c r="J929" s="39">
        <v>0.57911199999999996</v>
      </c>
      <c r="K929" s="39">
        <v>1.0274669999999999</v>
      </c>
      <c r="L929" s="39">
        <v>1.4988379999999999</v>
      </c>
      <c r="M929" s="39"/>
      <c r="N929" s="39">
        <v>0.79926280000000005</v>
      </c>
      <c r="O929" s="39">
        <v>1.3426856800000002</v>
      </c>
      <c r="P929" s="39">
        <v>1.95546647</v>
      </c>
      <c r="Q929" s="39"/>
      <c r="R929" s="39">
        <f t="shared" si="42"/>
        <v>0.22015080000000009</v>
      </c>
      <c r="S929" s="39">
        <f t="shared" si="43"/>
        <v>0.31521868000000031</v>
      </c>
      <c r="T929" s="39">
        <f t="shared" si="44"/>
        <v>0.45662847000000006</v>
      </c>
    </row>
    <row r="930" spans="8:20" ht="15" customHeight="1" x14ac:dyDescent="0.25">
      <c r="H930" s="37">
        <v>145</v>
      </c>
      <c r="I930" s="41" t="s">
        <v>305</v>
      </c>
      <c r="J930" s="39">
        <v>0.70819200000000004</v>
      </c>
      <c r="K930" s="39">
        <v>1.253784</v>
      </c>
      <c r="L930" s="39">
        <v>1.8258239999999999</v>
      </c>
      <c r="M930" s="39"/>
      <c r="N930" s="39">
        <v>0.93379853999999995</v>
      </c>
      <c r="O930" s="39">
        <v>1.4369851299999998</v>
      </c>
      <c r="P930" s="39">
        <v>2.0516402600000001</v>
      </c>
      <c r="Q930" s="39"/>
      <c r="R930" s="39">
        <f t="shared" si="42"/>
        <v>0.22560653999999991</v>
      </c>
      <c r="S930" s="39">
        <f t="shared" si="43"/>
        <v>0.18320112999999982</v>
      </c>
      <c r="T930" s="39">
        <f t="shared" si="44"/>
        <v>0.22581626000000021</v>
      </c>
    </row>
    <row r="931" spans="8:20" ht="15" customHeight="1" x14ac:dyDescent="0.25">
      <c r="H931" s="37">
        <v>146</v>
      </c>
      <c r="I931" s="41" t="s">
        <v>304</v>
      </c>
      <c r="J931" s="39">
        <v>0.68020099999999994</v>
      </c>
      <c r="K931" s="39">
        <v>1.2016629999999999</v>
      </c>
      <c r="L931" s="39">
        <v>1.750248</v>
      </c>
      <c r="M931" s="39"/>
      <c r="N931" s="39">
        <v>1.12386239</v>
      </c>
      <c r="O931" s="39">
        <v>1.6066736400000001</v>
      </c>
      <c r="P931" s="39">
        <v>2.1823212400000003</v>
      </c>
      <c r="Q931" s="39"/>
      <c r="R931" s="39">
        <f t="shared" si="42"/>
        <v>0.44366139000000004</v>
      </c>
      <c r="S931" s="39">
        <f t="shared" si="43"/>
        <v>0.4050106400000002</v>
      </c>
      <c r="T931" s="39">
        <f t="shared" si="44"/>
        <v>0.43207324000000025</v>
      </c>
    </row>
    <row r="932" spans="8:20" ht="15" customHeight="1" x14ac:dyDescent="0.25">
      <c r="H932" s="37">
        <v>147</v>
      </c>
      <c r="I932" s="41" t="s">
        <v>303</v>
      </c>
      <c r="J932" s="39">
        <v>0.426452</v>
      </c>
      <c r="K932" s="39">
        <v>0.75846400000000003</v>
      </c>
      <c r="L932" s="39">
        <v>1.1088450000000001</v>
      </c>
      <c r="M932" s="39"/>
      <c r="N932" s="39">
        <v>0.65989799000000005</v>
      </c>
      <c r="O932" s="39">
        <v>1.1679966400000001</v>
      </c>
      <c r="P932" s="39">
        <v>1.57253599</v>
      </c>
      <c r="Q932" s="39"/>
      <c r="R932" s="39">
        <f t="shared" si="42"/>
        <v>0.23344599000000005</v>
      </c>
      <c r="S932" s="39">
        <f t="shared" si="43"/>
        <v>0.40953264000000011</v>
      </c>
      <c r="T932" s="39">
        <f t="shared" si="44"/>
        <v>0.46369098999999991</v>
      </c>
    </row>
    <row r="933" spans="8:20" ht="15" customHeight="1" x14ac:dyDescent="0.25">
      <c r="H933" s="37">
        <v>148</v>
      </c>
      <c r="I933" s="41" t="s">
        <v>302</v>
      </c>
      <c r="J933" s="39">
        <v>0.59529200000000004</v>
      </c>
      <c r="K933" s="39">
        <v>1.0572459999999999</v>
      </c>
      <c r="L933" s="39">
        <v>1.5448329999999999</v>
      </c>
      <c r="M933" s="39"/>
      <c r="N933" s="39">
        <v>0.74914300000000011</v>
      </c>
      <c r="O933" s="39">
        <v>1.3061759399999999</v>
      </c>
      <c r="P933" s="39">
        <v>1.83312484</v>
      </c>
      <c r="Q933" s="39"/>
      <c r="R933" s="39">
        <f t="shared" si="42"/>
        <v>0.15385100000000007</v>
      </c>
      <c r="S933" s="39">
        <f t="shared" si="43"/>
        <v>0.24892994000000002</v>
      </c>
      <c r="T933" s="39">
        <f t="shared" si="44"/>
        <v>0.28829184000000008</v>
      </c>
    </row>
    <row r="934" spans="8:20" ht="15" customHeight="1" x14ac:dyDescent="0.25">
      <c r="H934" s="37">
        <v>149</v>
      </c>
      <c r="I934" s="41" t="s">
        <v>301</v>
      </c>
      <c r="J934" s="39">
        <v>0.43047099999999999</v>
      </c>
      <c r="K934" s="39">
        <v>0.77583800000000003</v>
      </c>
      <c r="L934" s="39">
        <v>1.1422079999999999</v>
      </c>
      <c r="M934" s="39"/>
      <c r="N934" s="39">
        <v>0.69721100999999996</v>
      </c>
      <c r="O934" s="39">
        <v>1.2177815599999999</v>
      </c>
      <c r="P934" s="39">
        <v>1.6423299199999999</v>
      </c>
      <c r="Q934" s="39"/>
      <c r="R934" s="39">
        <f t="shared" si="42"/>
        <v>0.26674000999999997</v>
      </c>
      <c r="S934" s="39">
        <f t="shared" si="43"/>
        <v>0.4419435599999999</v>
      </c>
      <c r="T934" s="39">
        <f t="shared" si="44"/>
        <v>0.50012192</v>
      </c>
    </row>
    <row r="935" spans="8:20" ht="15" customHeight="1" x14ac:dyDescent="0.25">
      <c r="H935" s="37">
        <v>150</v>
      </c>
      <c r="I935" s="41" t="s">
        <v>300</v>
      </c>
      <c r="J935" s="39">
        <v>0.80834499999999998</v>
      </c>
      <c r="K935" s="39">
        <v>1.432998</v>
      </c>
      <c r="L935" s="39">
        <v>2.092317</v>
      </c>
      <c r="M935" s="39"/>
      <c r="N935" s="39">
        <v>1.18530142</v>
      </c>
      <c r="O935" s="39">
        <v>1.79087854</v>
      </c>
      <c r="P935" s="39">
        <v>2.4883745500000001</v>
      </c>
      <c r="Q935" s="39"/>
      <c r="R935" s="39">
        <f t="shared" si="42"/>
        <v>0.37695642000000007</v>
      </c>
      <c r="S935" s="39">
        <f t="shared" si="43"/>
        <v>0.35788054000000002</v>
      </c>
      <c r="T935" s="39">
        <f t="shared" si="44"/>
        <v>0.39605755000000009</v>
      </c>
    </row>
    <row r="936" spans="8:20" ht="15" customHeight="1" x14ac:dyDescent="0.25">
      <c r="H936" s="37">
        <v>151</v>
      </c>
      <c r="I936" s="41" t="s">
        <v>299</v>
      </c>
      <c r="J936" s="39">
        <v>0.64363899999999996</v>
      </c>
      <c r="K936" s="39">
        <v>1.13182</v>
      </c>
      <c r="L936" s="39">
        <v>1.7146189999999999</v>
      </c>
      <c r="M936" s="39"/>
      <c r="N936" s="39">
        <v>1.0238828499999999</v>
      </c>
      <c r="O936" s="39">
        <v>1.5452619699999997</v>
      </c>
      <c r="P936" s="39">
        <v>2.12650987</v>
      </c>
      <c r="Q936" s="39"/>
      <c r="R936" s="39">
        <f t="shared" si="42"/>
        <v>0.38024384999999994</v>
      </c>
      <c r="S936" s="39">
        <f t="shared" si="43"/>
        <v>0.4134419699999996</v>
      </c>
      <c r="T936" s="39">
        <f t="shared" si="44"/>
        <v>0.41189087000000013</v>
      </c>
    </row>
    <row r="937" spans="8:20" ht="15" customHeight="1" x14ac:dyDescent="0.25">
      <c r="H937" s="37">
        <v>152</v>
      </c>
      <c r="I937" s="41" t="s">
        <v>298</v>
      </c>
      <c r="J937" s="39">
        <v>0.42774000000000001</v>
      </c>
      <c r="K937" s="39">
        <v>0.77848700000000004</v>
      </c>
      <c r="L937" s="39">
        <v>1.1503859999999999</v>
      </c>
      <c r="M937" s="39"/>
      <c r="N937" s="39">
        <v>0.66418358</v>
      </c>
      <c r="O937" s="39">
        <v>1.16546098</v>
      </c>
      <c r="P937" s="39">
        <v>1.5887852499999999</v>
      </c>
      <c r="Q937" s="39"/>
      <c r="R937" s="39">
        <f t="shared" si="42"/>
        <v>0.23644357999999999</v>
      </c>
      <c r="S937" s="39">
        <f t="shared" si="43"/>
        <v>0.38697397999999994</v>
      </c>
      <c r="T937" s="39">
        <f t="shared" si="44"/>
        <v>0.43839925000000002</v>
      </c>
    </row>
    <row r="938" spans="8:20" ht="15" customHeight="1" x14ac:dyDescent="0.25">
      <c r="H938" s="37">
        <v>200</v>
      </c>
      <c r="I938" s="41" t="s">
        <v>451</v>
      </c>
      <c r="J938" s="39">
        <v>2.2168549999999998</v>
      </c>
      <c r="K938" s="39">
        <v>4.0200500000000003</v>
      </c>
      <c r="L938" s="39">
        <v>5.8676789999999999</v>
      </c>
      <c r="M938" s="39"/>
      <c r="N938" s="39">
        <v>3.3652041700000006</v>
      </c>
      <c r="O938" s="39">
        <v>4.8045028100000007</v>
      </c>
      <c r="P938" s="39">
        <v>7.1181630200000008</v>
      </c>
      <c r="Q938" s="39"/>
      <c r="R938" s="39">
        <f t="shared" si="42"/>
        <v>1.1483491700000008</v>
      </c>
      <c r="S938" s="39">
        <f t="shared" si="43"/>
        <v>0.78445281000000033</v>
      </c>
      <c r="T938" s="39">
        <f t="shared" si="44"/>
        <v>1.2504840200000009</v>
      </c>
    </row>
    <row r="939" spans="8:20" ht="15" customHeight="1" x14ac:dyDescent="0.25">
      <c r="H939" s="37">
        <v>210</v>
      </c>
      <c r="I939" s="41" t="s">
        <v>450</v>
      </c>
      <c r="J939" s="39">
        <v>4.9446709999999996</v>
      </c>
      <c r="K939" s="39">
        <v>8.9382140000000003</v>
      </c>
      <c r="L939" s="39">
        <v>13.030678</v>
      </c>
      <c r="M939" s="39"/>
      <c r="N939" s="39">
        <v>6.9664202000000008</v>
      </c>
      <c r="O939" s="39">
        <v>9.7426340899999992</v>
      </c>
      <c r="P939" s="39">
        <v>13.87766281</v>
      </c>
      <c r="Q939" s="39"/>
      <c r="R939" s="39">
        <f t="shared" si="42"/>
        <v>2.0217492000000012</v>
      </c>
      <c r="S939" s="39">
        <f t="shared" si="43"/>
        <v>0.80442008999999892</v>
      </c>
      <c r="T939" s="39">
        <f t="shared" si="44"/>
        <v>0.84698481000000037</v>
      </c>
    </row>
    <row r="940" spans="8:20" ht="30" customHeight="1" x14ac:dyDescent="0.25">
      <c r="H940" s="37">
        <v>213</v>
      </c>
      <c r="I940" s="41" t="s">
        <v>449</v>
      </c>
      <c r="J940" s="39">
        <v>2.2722889999999998</v>
      </c>
      <c r="K940" s="39">
        <v>4.0413959999999998</v>
      </c>
      <c r="L940" s="39">
        <v>5.9076940000000002</v>
      </c>
      <c r="M940" s="39"/>
      <c r="N940" s="39">
        <v>3.4509755999999996</v>
      </c>
      <c r="O940" s="39">
        <v>4.8636732399999998</v>
      </c>
      <c r="P940" s="39">
        <v>7.3017555999999999</v>
      </c>
      <c r="Q940" s="39"/>
      <c r="R940" s="39">
        <f t="shared" si="42"/>
        <v>1.1786865999999998</v>
      </c>
      <c r="S940" s="39">
        <f t="shared" si="43"/>
        <v>0.82227724000000002</v>
      </c>
      <c r="T940" s="39">
        <f t="shared" si="44"/>
        <v>1.3940615999999997</v>
      </c>
    </row>
    <row r="941" spans="8:20" ht="30" customHeight="1" x14ac:dyDescent="0.25">
      <c r="H941" s="37">
        <v>214</v>
      </c>
      <c r="I941" s="41" t="s">
        <v>448</v>
      </c>
      <c r="J941" s="39">
        <v>33.438816000000003</v>
      </c>
      <c r="K941" s="39">
        <v>50.443482000000003</v>
      </c>
      <c r="L941" s="39">
        <v>67.473350999999994</v>
      </c>
      <c r="M941" s="39"/>
      <c r="N941" s="39">
        <v>0.84340961000000014</v>
      </c>
      <c r="O941" s="39">
        <v>1.47457756</v>
      </c>
      <c r="P941" s="39">
        <v>2.4862670899999997</v>
      </c>
      <c r="Q941" s="39"/>
      <c r="R941" s="39">
        <f t="shared" si="42"/>
        <v>-32.595406390000001</v>
      </c>
      <c r="S941" s="39">
        <f t="shared" si="43"/>
        <v>-48.968904440000003</v>
      </c>
      <c r="T941" s="39">
        <f t="shared" si="44"/>
        <v>-64.987083909999996</v>
      </c>
    </row>
    <row r="942" spans="8:20" ht="15" customHeight="1" x14ac:dyDescent="0.25">
      <c r="H942" s="37">
        <v>215</v>
      </c>
      <c r="I942" s="41" t="s">
        <v>447</v>
      </c>
      <c r="J942" s="39">
        <v>0.91212000000000004</v>
      </c>
      <c r="K942" s="39">
        <v>1.616522</v>
      </c>
      <c r="L942" s="39">
        <v>2.345059</v>
      </c>
      <c r="M942" s="39"/>
      <c r="N942" s="39">
        <v>0.98833736999999999</v>
      </c>
      <c r="O942" s="39">
        <v>1.40098827</v>
      </c>
      <c r="P942" s="39">
        <v>2.4387984500000002</v>
      </c>
      <c r="Q942" s="39"/>
      <c r="R942" s="39">
        <f t="shared" si="42"/>
        <v>7.6217369999999951E-2</v>
      </c>
      <c r="S942" s="39">
        <f t="shared" si="43"/>
        <v>-0.21553372999999998</v>
      </c>
      <c r="T942" s="39">
        <f t="shared" si="44"/>
        <v>9.3739450000000168E-2</v>
      </c>
    </row>
    <row r="943" spans="8:20" ht="15" customHeight="1" x14ac:dyDescent="0.25">
      <c r="H943" s="37">
        <v>300</v>
      </c>
      <c r="I943" s="41" t="s">
        <v>446</v>
      </c>
      <c r="J943" s="39">
        <v>1.839521</v>
      </c>
      <c r="K943" s="39">
        <v>3.3412250000000001</v>
      </c>
      <c r="L943" s="39">
        <v>4.882682</v>
      </c>
      <c r="M943" s="39"/>
      <c r="N943" s="39">
        <v>2.72085724</v>
      </c>
      <c r="O943" s="39">
        <v>3.6577120799999996</v>
      </c>
      <c r="P943" s="39">
        <v>5.8033257699999998</v>
      </c>
      <c r="Q943" s="39"/>
      <c r="R943" s="39">
        <f t="shared" si="42"/>
        <v>0.88133623999999999</v>
      </c>
      <c r="S943" s="39">
        <f t="shared" si="43"/>
        <v>0.31648707999999948</v>
      </c>
      <c r="T943" s="39">
        <f t="shared" si="44"/>
        <v>0.92064376999999986</v>
      </c>
    </row>
    <row r="944" spans="8:20" ht="15" customHeight="1" x14ac:dyDescent="0.25">
      <c r="H944" s="37">
        <v>310</v>
      </c>
      <c r="I944" s="41" t="s">
        <v>445</v>
      </c>
      <c r="J944" s="39">
        <v>104.399108</v>
      </c>
      <c r="K944" s="39">
        <v>208.49840399999999</v>
      </c>
      <c r="L944" s="39">
        <v>312.64020499999998</v>
      </c>
      <c r="M944" s="39"/>
      <c r="N944" s="39">
        <v>5.2618576699999995</v>
      </c>
      <c r="O944" s="39">
        <v>7.1016439099999999</v>
      </c>
      <c r="P944" s="39">
        <v>12.479658279999999</v>
      </c>
      <c r="Q944" s="39"/>
      <c r="R944" s="39">
        <f t="shared" si="42"/>
        <v>-99.137250330000001</v>
      </c>
      <c r="S944" s="39">
        <f t="shared" si="43"/>
        <v>-201.39676008999999</v>
      </c>
      <c r="T944" s="39">
        <f t="shared" si="44"/>
        <v>-300.16054671999996</v>
      </c>
    </row>
    <row r="945" spans="7:20" ht="15" customHeight="1" x14ac:dyDescent="0.25">
      <c r="H945" s="37">
        <v>312</v>
      </c>
      <c r="I945" s="41" t="s">
        <v>444</v>
      </c>
      <c r="J945" s="39">
        <v>0.98136900000000005</v>
      </c>
      <c r="K945" s="39">
        <v>1.664933</v>
      </c>
      <c r="L945" s="39">
        <v>2.375054</v>
      </c>
      <c r="M945" s="39"/>
      <c r="N945" s="39">
        <v>1.3614611000000001</v>
      </c>
      <c r="O945" s="39">
        <v>1.90637692</v>
      </c>
      <c r="P945" s="39">
        <v>4.6648168100000005</v>
      </c>
      <c r="Q945" s="39"/>
      <c r="R945" s="39">
        <f t="shared" si="42"/>
        <v>0.38009210000000004</v>
      </c>
      <c r="S945" s="39">
        <f t="shared" si="43"/>
        <v>0.24144392000000003</v>
      </c>
      <c r="T945" s="39">
        <f t="shared" si="44"/>
        <v>2.2897628100000005</v>
      </c>
    </row>
    <row r="946" spans="7:20" ht="15" customHeight="1" x14ac:dyDescent="0.25">
      <c r="H946" s="37">
        <v>313</v>
      </c>
      <c r="I946" s="41" t="s">
        <v>443</v>
      </c>
      <c r="J946" s="39">
        <v>9.7967709999999997</v>
      </c>
      <c r="K946" s="39">
        <v>19.266473999999999</v>
      </c>
      <c r="L946" s="39">
        <v>28.753360000000001</v>
      </c>
      <c r="M946" s="39"/>
      <c r="N946" s="39">
        <v>67.65991013</v>
      </c>
      <c r="O946" s="39">
        <v>113.12421801999999</v>
      </c>
      <c r="P946" s="39">
        <v>123.46560676999999</v>
      </c>
      <c r="Q946" s="39"/>
      <c r="R946" s="39">
        <f t="shared" si="42"/>
        <v>57.86313913</v>
      </c>
      <c r="S946" s="39">
        <f t="shared" si="43"/>
        <v>93.857744019999984</v>
      </c>
      <c r="T946" s="39">
        <f t="shared" si="44"/>
        <v>94.712246769999993</v>
      </c>
    </row>
    <row r="947" spans="7:20" ht="15" customHeight="1" x14ac:dyDescent="0.25">
      <c r="H947" s="37">
        <v>400</v>
      </c>
      <c r="I947" s="41" t="s">
        <v>20</v>
      </c>
      <c r="J947" s="39">
        <v>2.4610249999999998</v>
      </c>
      <c r="K947" s="39">
        <v>4.5907609999999996</v>
      </c>
      <c r="L947" s="39">
        <v>6.7742000000000004</v>
      </c>
      <c r="M947" s="39"/>
      <c r="N947" s="39">
        <v>9.1906726499999998</v>
      </c>
      <c r="O947" s="39">
        <v>11.083010430000002</v>
      </c>
      <c r="P947" s="39">
        <v>13.956586700000003</v>
      </c>
      <c r="Q947" s="39"/>
      <c r="R947" s="39">
        <f t="shared" si="42"/>
        <v>6.7296476500000004</v>
      </c>
      <c r="S947" s="39">
        <f t="shared" si="43"/>
        <v>6.492249430000002</v>
      </c>
      <c r="T947" s="39">
        <f t="shared" si="44"/>
        <v>7.1823867000000021</v>
      </c>
    </row>
    <row r="948" spans="7:20" ht="15" customHeight="1" x14ac:dyDescent="0.25">
      <c r="H948" s="37">
        <v>410</v>
      </c>
      <c r="I948" s="41" t="s">
        <v>442</v>
      </c>
      <c r="J948" s="39">
        <v>2.3524159999999998</v>
      </c>
      <c r="K948" s="39">
        <v>4.4684619999999997</v>
      </c>
      <c r="L948" s="39">
        <v>6.7116720000000001</v>
      </c>
      <c r="M948" s="39"/>
      <c r="N948" s="39">
        <v>7.4065145299999999</v>
      </c>
      <c r="O948" s="39">
        <v>8.865902430000002</v>
      </c>
      <c r="P948" s="39">
        <v>12.49469332</v>
      </c>
      <c r="Q948" s="39"/>
      <c r="R948" s="39">
        <f t="shared" si="42"/>
        <v>5.0540985300000001</v>
      </c>
      <c r="S948" s="39">
        <f t="shared" si="43"/>
        <v>4.3974404300000023</v>
      </c>
      <c r="T948" s="39">
        <f t="shared" si="44"/>
        <v>5.7830213199999996</v>
      </c>
    </row>
    <row r="949" spans="7:20" ht="30" customHeight="1" x14ac:dyDescent="0.25">
      <c r="H949" s="37">
        <v>411</v>
      </c>
      <c r="I949" s="41" t="s">
        <v>182</v>
      </c>
      <c r="J949" s="39">
        <v>1.5737410000000001</v>
      </c>
      <c r="K949" s="39">
        <v>2.6538550000000001</v>
      </c>
      <c r="L949" s="39">
        <v>3.8373029999999999</v>
      </c>
      <c r="M949" s="39"/>
      <c r="N949" s="39">
        <v>1.5069785799999997</v>
      </c>
      <c r="O949" s="39">
        <v>2.3837082299999999</v>
      </c>
      <c r="P949" s="39">
        <v>3.8662605500000002</v>
      </c>
      <c r="Q949" s="39"/>
      <c r="R949" s="39">
        <f t="shared" si="42"/>
        <v>-6.6762420000000322E-2</v>
      </c>
      <c r="S949" s="39">
        <f t="shared" si="43"/>
        <v>-0.2701467700000002</v>
      </c>
      <c r="T949" s="39">
        <f t="shared" si="44"/>
        <v>2.8957550000000332E-2</v>
      </c>
    </row>
    <row r="950" spans="7:20" ht="30" customHeight="1" x14ac:dyDescent="0.25">
      <c r="H950" s="37">
        <v>412</v>
      </c>
      <c r="I950" s="41" t="s">
        <v>92</v>
      </c>
      <c r="J950" s="39">
        <v>2.3858809999999999</v>
      </c>
      <c r="K950" s="39">
        <v>4.2051179999999997</v>
      </c>
      <c r="L950" s="39">
        <v>6.1463599999999996</v>
      </c>
      <c r="M950" s="39"/>
      <c r="N950" s="39">
        <v>2.5066888299999999</v>
      </c>
      <c r="O950" s="39">
        <v>4.1234962400000006</v>
      </c>
      <c r="P950" s="39">
        <v>6.9595004400000002</v>
      </c>
      <c r="Q950" s="39"/>
      <c r="R950" s="39">
        <f t="shared" si="42"/>
        <v>0.12080782999999995</v>
      </c>
      <c r="S950" s="39">
        <f t="shared" si="43"/>
        <v>-8.1621759999999099E-2</v>
      </c>
      <c r="T950" s="39">
        <f t="shared" si="44"/>
        <v>0.81314044000000063</v>
      </c>
    </row>
    <row r="951" spans="7:20" ht="30" customHeight="1" x14ac:dyDescent="0.25">
      <c r="H951" s="37">
        <v>413</v>
      </c>
      <c r="I951" s="41" t="s">
        <v>441</v>
      </c>
      <c r="J951" s="39">
        <v>3.2751130000000002</v>
      </c>
      <c r="K951" s="39">
        <v>5.7400900000000004</v>
      </c>
      <c r="L951" s="39">
        <v>8.3633120000000005</v>
      </c>
      <c r="M951" s="39"/>
      <c r="N951" s="39">
        <v>3.5929197800000008</v>
      </c>
      <c r="O951" s="39">
        <v>5.7309064599999999</v>
      </c>
      <c r="P951" s="39">
        <v>11.000452080000001</v>
      </c>
      <c r="Q951" s="39"/>
      <c r="R951" s="39">
        <f t="shared" si="42"/>
        <v>0.31780678000000062</v>
      </c>
      <c r="S951" s="39">
        <f t="shared" si="43"/>
        <v>-9.1835400000004341E-3</v>
      </c>
      <c r="T951" s="39">
        <f t="shared" si="44"/>
        <v>2.63714008</v>
      </c>
    </row>
    <row r="952" spans="7:20" ht="15" customHeight="1" x14ac:dyDescent="0.25">
      <c r="H952" s="37">
        <v>500</v>
      </c>
      <c r="I952" s="41" t="s">
        <v>440</v>
      </c>
      <c r="J952" s="39">
        <v>2.7502520000000001</v>
      </c>
      <c r="K952" s="39">
        <v>5.1546979999999998</v>
      </c>
      <c r="L952" s="39">
        <v>7.621175</v>
      </c>
      <c r="M952" s="39"/>
      <c r="N952" s="39">
        <v>2.6058059999999998</v>
      </c>
      <c r="O952" s="39">
        <v>4.87406965</v>
      </c>
      <c r="P952" s="39">
        <v>7.6023925999999991</v>
      </c>
      <c r="Q952" s="39"/>
      <c r="R952" s="39">
        <f t="shared" si="42"/>
        <v>-0.1444460000000003</v>
      </c>
      <c r="S952" s="39">
        <f t="shared" si="43"/>
        <v>-0.28062834999999975</v>
      </c>
      <c r="T952" s="39">
        <f t="shared" si="44"/>
        <v>-1.8782400000000976E-2</v>
      </c>
    </row>
    <row r="953" spans="7:20" ht="30" customHeight="1" x14ac:dyDescent="0.25">
      <c r="H953" s="37">
        <v>510</v>
      </c>
      <c r="I953" s="41" t="s">
        <v>439</v>
      </c>
      <c r="J953" s="39">
        <v>193.21076600000001</v>
      </c>
      <c r="K953" s="39">
        <v>386.04207500000001</v>
      </c>
      <c r="L953" s="39">
        <v>578.95008399999995</v>
      </c>
      <c r="M953" s="39"/>
      <c r="N953" s="39">
        <v>72.152017860000001</v>
      </c>
      <c r="O953" s="39">
        <v>334.68369809000001</v>
      </c>
      <c r="P953" s="39">
        <v>411.49151781</v>
      </c>
      <c r="Q953" s="39"/>
      <c r="R953" s="39">
        <f t="shared" si="42"/>
        <v>-121.05874814000001</v>
      </c>
      <c r="S953" s="39">
        <f t="shared" si="43"/>
        <v>-51.358376910000004</v>
      </c>
      <c r="T953" s="39">
        <f t="shared" si="44"/>
        <v>-167.45856618999994</v>
      </c>
    </row>
    <row r="954" spans="7:20" ht="15" customHeight="1" x14ac:dyDescent="0.25">
      <c r="H954" s="37">
        <v>511</v>
      </c>
      <c r="I954" s="41" t="s">
        <v>438</v>
      </c>
      <c r="J954" s="39">
        <v>12.789645999999999</v>
      </c>
      <c r="K954" s="39">
        <v>27.044032000000001</v>
      </c>
      <c r="L954" s="39">
        <v>43.601011999999997</v>
      </c>
      <c r="M954" s="39"/>
      <c r="N954" s="39">
        <v>53.287572590000003</v>
      </c>
      <c r="O954" s="39">
        <v>55.697436589999995</v>
      </c>
      <c r="P954" s="39">
        <v>60.099173830000005</v>
      </c>
      <c r="Q954" s="39"/>
      <c r="R954" s="39">
        <f t="shared" si="42"/>
        <v>40.497926590000006</v>
      </c>
      <c r="S954" s="39">
        <f t="shared" si="43"/>
        <v>28.653404589999994</v>
      </c>
      <c r="T954" s="39">
        <f t="shared" si="44"/>
        <v>16.498161830000008</v>
      </c>
    </row>
    <row r="955" spans="7:20" ht="15" customHeight="1" x14ac:dyDescent="0.25">
      <c r="H955" s="37">
        <v>512</v>
      </c>
      <c r="I955" s="41" t="s">
        <v>437</v>
      </c>
      <c r="J955" s="39">
        <v>55.235169999999997</v>
      </c>
      <c r="K955" s="39">
        <v>109.79236400000001</v>
      </c>
      <c r="L955" s="39">
        <v>164.472374</v>
      </c>
      <c r="M955" s="39"/>
      <c r="N955" s="39">
        <v>37.401476209999998</v>
      </c>
      <c r="O955" s="39">
        <v>88.342459770000005</v>
      </c>
      <c r="P955" s="39">
        <v>154.08704856999998</v>
      </c>
      <c r="Q955" s="39"/>
      <c r="R955" s="39">
        <f t="shared" si="42"/>
        <v>-17.833693789999998</v>
      </c>
      <c r="S955" s="39">
        <f t="shared" si="43"/>
        <v>-21.449904230000001</v>
      </c>
      <c r="T955" s="39">
        <f t="shared" si="44"/>
        <v>-10.385325430000023</v>
      </c>
    </row>
    <row r="956" spans="7:20" ht="15" customHeight="1" x14ac:dyDescent="0.25">
      <c r="H956" s="37">
        <v>513</v>
      </c>
      <c r="I956" s="41" t="s">
        <v>436</v>
      </c>
      <c r="J956" s="39">
        <v>0.68343200000000004</v>
      </c>
      <c r="K956" s="39">
        <v>1.1122879999999999</v>
      </c>
      <c r="L956" s="39">
        <v>1.5582560000000001</v>
      </c>
      <c r="M956" s="39"/>
      <c r="N956" s="39">
        <v>0.6670744500000001</v>
      </c>
      <c r="O956" s="39">
        <v>1.04310356</v>
      </c>
      <c r="P956" s="39">
        <v>2.0657548500000003</v>
      </c>
      <c r="Q956" s="39"/>
      <c r="R956" s="39">
        <f t="shared" si="42"/>
        <v>-1.6357549999999943E-2</v>
      </c>
      <c r="S956" s="39">
        <f t="shared" si="43"/>
        <v>-6.9184439999999903E-2</v>
      </c>
      <c r="T956" s="39">
        <f t="shared" si="44"/>
        <v>0.50749885000000017</v>
      </c>
    </row>
    <row r="957" spans="7:20" ht="15" customHeight="1" x14ac:dyDescent="0.25">
      <c r="G957" s="35" t="s">
        <v>19</v>
      </c>
      <c r="H957" s="35"/>
      <c r="I957" s="35"/>
      <c r="J957" s="36">
        <v>35.892294999999997</v>
      </c>
      <c r="K957" s="36">
        <v>146.47855999999999</v>
      </c>
      <c r="L957" s="36">
        <v>226.95054400000001</v>
      </c>
      <c r="M957" s="36"/>
      <c r="N957" s="36">
        <v>35.892294999999997</v>
      </c>
      <c r="O957" s="36">
        <v>146.47855999999999</v>
      </c>
      <c r="P957" s="36">
        <v>226.95054400000006</v>
      </c>
      <c r="Q957" s="36"/>
      <c r="R957" s="36">
        <f t="shared" si="42"/>
        <v>0</v>
      </c>
      <c r="S957" s="36">
        <f t="shared" si="43"/>
        <v>0</v>
      </c>
      <c r="T957" s="36">
        <f t="shared" si="44"/>
        <v>0</v>
      </c>
    </row>
    <row r="958" spans="7:20" ht="15" customHeight="1" x14ac:dyDescent="0.25">
      <c r="H958" s="34" t="s">
        <v>128</v>
      </c>
      <c r="I958" s="40" t="s">
        <v>435</v>
      </c>
      <c r="J958" s="36">
        <v>35.892294999999997</v>
      </c>
      <c r="K958" s="36">
        <v>146.47855999999999</v>
      </c>
      <c r="L958" s="36">
        <v>226.95054400000001</v>
      </c>
      <c r="M958" s="36"/>
      <c r="N958" s="36">
        <v>35.892294999999997</v>
      </c>
      <c r="O958" s="36">
        <v>146.47855999999999</v>
      </c>
      <c r="P958" s="36">
        <v>226.95054400000006</v>
      </c>
      <c r="Q958" s="36"/>
      <c r="R958" s="36">
        <f t="shared" si="42"/>
        <v>0</v>
      </c>
      <c r="S958" s="36">
        <f t="shared" si="43"/>
        <v>0</v>
      </c>
      <c r="T958" s="36">
        <f t="shared" si="44"/>
        <v>0</v>
      </c>
    </row>
    <row r="959" spans="7:20" ht="15" customHeight="1" x14ac:dyDescent="0.25">
      <c r="G959" s="35" t="s">
        <v>25</v>
      </c>
      <c r="H959" s="35"/>
      <c r="I959" s="35"/>
      <c r="J959" s="36">
        <v>946.33978400000001</v>
      </c>
      <c r="K959" s="36">
        <v>1858.8664470000001</v>
      </c>
      <c r="L959" s="36">
        <v>2942.134415</v>
      </c>
      <c r="M959" s="36"/>
      <c r="N959" s="36">
        <v>1032.77425829</v>
      </c>
      <c r="O959" s="36">
        <v>1928.61501198</v>
      </c>
      <c r="P959" s="36">
        <v>3123.4571497600004</v>
      </c>
      <c r="Q959" s="36"/>
      <c r="R959" s="36">
        <f t="shared" si="42"/>
        <v>86.434474290000026</v>
      </c>
      <c r="S959" s="36">
        <f t="shared" si="43"/>
        <v>69.748564979999855</v>
      </c>
      <c r="T959" s="36">
        <f t="shared" si="44"/>
        <v>181.32273476000046</v>
      </c>
    </row>
    <row r="960" spans="7:20" ht="15" customHeight="1" x14ac:dyDescent="0.25">
      <c r="H960" s="34" t="s">
        <v>434</v>
      </c>
      <c r="I960" s="40" t="s">
        <v>433</v>
      </c>
      <c r="J960" s="36">
        <v>539.68371400000001</v>
      </c>
      <c r="K960" s="36">
        <v>1148.798346</v>
      </c>
      <c r="L960" s="36">
        <v>1874.1175619999999</v>
      </c>
      <c r="M960" s="36"/>
      <c r="N960" s="36">
        <v>481.46840721999996</v>
      </c>
      <c r="O960" s="36">
        <v>1071.96476893</v>
      </c>
      <c r="P960" s="36">
        <v>1797.5103057100005</v>
      </c>
      <c r="Q960" s="36"/>
      <c r="R960" s="36">
        <f t="shared" si="42"/>
        <v>-58.215306780000049</v>
      </c>
      <c r="S960" s="36">
        <f t="shared" si="43"/>
        <v>-76.833577070000047</v>
      </c>
      <c r="T960" s="36">
        <f t="shared" si="44"/>
        <v>-76.607256289999441</v>
      </c>
    </row>
    <row r="961" spans="5:20" ht="15" customHeight="1" x14ac:dyDescent="0.25">
      <c r="H961" s="37" t="s">
        <v>432</v>
      </c>
      <c r="I961" s="41" t="s">
        <v>431</v>
      </c>
      <c r="J961" s="39">
        <v>92.922927000000001</v>
      </c>
      <c r="K961" s="39">
        <v>165.96623600000001</v>
      </c>
      <c r="L961" s="39">
        <v>242.741558</v>
      </c>
      <c r="M961" s="39"/>
      <c r="N961" s="39">
        <v>86.586758069999945</v>
      </c>
      <c r="O961" s="39">
        <v>152.29840305000002</v>
      </c>
      <c r="P961" s="39">
        <v>229.07372504999992</v>
      </c>
      <c r="Q961" s="39"/>
      <c r="R961" s="39">
        <f t="shared" si="42"/>
        <v>-6.3361689300000563</v>
      </c>
      <c r="S961" s="39">
        <f t="shared" si="43"/>
        <v>-13.66783294999999</v>
      </c>
      <c r="T961" s="39">
        <f t="shared" si="44"/>
        <v>-13.667832950000076</v>
      </c>
    </row>
    <row r="962" spans="5:20" ht="15" customHeight="1" x14ac:dyDescent="0.25">
      <c r="H962" s="37" t="s">
        <v>430</v>
      </c>
      <c r="I962" s="41" t="s">
        <v>429</v>
      </c>
      <c r="J962" s="39">
        <v>313.73314299999998</v>
      </c>
      <c r="K962" s="39">
        <v>544.10186499999998</v>
      </c>
      <c r="L962" s="39">
        <v>825.27529500000003</v>
      </c>
      <c r="M962" s="39"/>
      <c r="N962" s="39">
        <v>464.71909299999999</v>
      </c>
      <c r="O962" s="39">
        <v>704.35184000000004</v>
      </c>
      <c r="P962" s="39">
        <v>1096.8731190000001</v>
      </c>
      <c r="Q962" s="39"/>
      <c r="R962" s="39">
        <f t="shared" si="42"/>
        <v>150.98595</v>
      </c>
      <c r="S962" s="39">
        <f t="shared" si="43"/>
        <v>160.24997500000006</v>
      </c>
      <c r="T962" s="39">
        <f t="shared" si="44"/>
        <v>271.59782400000006</v>
      </c>
    </row>
    <row r="963" spans="5:20" ht="15.75" customHeight="1" x14ac:dyDescent="0.25">
      <c r="E963" s="46">
        <v>16</v>
      </c>
      <c r="F963" s="42" t="s">
        <v>428</v>
      </c>
      <c r="G963" s="42"/>
      <c r="H963" s="42"/>
      <c r="I963" s="42"/>
      <c r="J963" s="43">
        <v>1629.3925220000001</v>
      </c>
      <c r="K963" s="43">
        <v>4117.9036150000002</v>
      </c>
      <c r="L963" s="43">
        <v>8425.2224499999993</v>
      </c>
      <c r="M963" s="43"/>
      <c r="N963" s="43">
        <v>1629.3925220000008</v>
      </c>
      <c r="O963" s="43">
        <v>4117.9036149999956</v>
      </c>
      <c r="P963" s="43">
        <v>8403.0859757699945</v>
      </c>
      <c r="Q963" s="43"/>
      <c r="R963" s="43">
        <f t="shared" si="42"/>
        <v>0</v>
      </c>
      <c r="S963" s="43">
        <f t="shared" si="43"/>
        <v>0</v>
      </c>
      <c r="T963" s="43">
        <f t="shared" si="44"/>
        <v>-22.136474230004751</v>
      </c>
    </row>
    <row r="964" spans="5:20" ht="15" customHeight="1" x14ac:dyDescent="0.25">
      <c r="G964" s="35" t="s">
        <v>4</v>
      </c>
      <c r="H964" s="35"/>
      <c r="I964" s="35"/>
      <c r="J964" s="36">
        <v>155.509839</v>
      </c>
      <c r="K964" s="36">
        <v>436.48949299999998</v>
      </c>
      <c r="L964" s="36">
        <v>826.13977799999998</v>
      </c>
      <c r="M964" s="36"/>
      <c r="N964" s="36">
        <v>142.89631176000003</v>
      </c>
      <c r="O964" s="36">
        <v>387.05663717999988</v>
      </c>
      <c r="P964" s="36">
        <v>769.73521264000021</v>
      </c>
      <c r="Q964" s="36"/>
      <c r="R964" s="36">
        <f t="shared" si="42"/>
        <v>-12.613527239999968</v>
      </c>
      <c r="S964" s="36">
        <f t="shared" si="43"/>
        <v>-49.4328558200001</v>
      </c>
      <c r="T964" s="36">
        <f t="shared" si="44"/>
        <v>-56.404565359999765</v>
      </c>
    </row>
    <row r="965" spans="5:20" ht="15" customHeight="1" x14ac:dyDescent="0.25">
      <c r="H965" s="34">
        <v>100</v>
      </c>
      <c r="I965" s="40" t="s">
        <v>119</v>
      </c>
      <c r="J965" s="36">
        <v>2.7849490000000001</v>
      </c>
      <c r="K965" s="36">
        <v>89.163484999999994</v>
      </c>
      <c r="L965" s="36">
        <v>175.56710899999999</v>
      </c>
      <c r="M965" s="36"/>
      <c r="N965" s="36">
        <v>6.1254256399999987</v>
      </c>
      <c r="O965" s="36">
        <v>98.730038650000012</v>
      </c>
      <c r="P965" s="36">
        <v>199.57182807000001</v>
      </c>
      <c r="Q965" s="36"/>
      <c r="R965" s="36">
        <f t="shared" si="42"/>
        <v>3.3404766399999986</v>
      </c>
      <c r="S965" s="36">
        <f t="shared" si="43"/>
        <v>9.5665536500000172</v>
      </c>
      <c r="T965" s="36">
        <f t="shared" si="44"/>
        <v>24.004719070000021</v>
      </c>
    </row>
    <row r="966" spans="5:20" ht="15" customHeight="1" x14ac:dyDescent="0.25">
      <c r="H966" s="37">
        <v>109</v>
      </c>
      <c r="I966" s="41" t="s">
        <v>427</v>
      </c>
      <c r="J966" s="39">
        <v>2.2112620000000001</v>
      </c>
      <c r="K966" s="39">
        <v>19.46604</v>
      </c>
      <c r="L966" s="39">
        <v>43.012697000000003</v>
      </c>
      <c r="M966" s="39"/>
      <c r="N966" s="39">
        <v>2.02222992</v>
      </c>
      <c r="O966" s="39">
        <v>20.205472</v>
      </c>
      <c r="P966" s="39">
        <v>64.356687340000008</v>
      </c>
      <c r="Q966" s="39"/>
      <c r="R966" s="39">
        <f t="shared" ref="R966:R1029" si="45">+N966-J966</f>
        <v>-0.18903208000000005</v>
      </c>
      <c r="S966" s="39">
        <f t="shared" ref="S966:S1029" si="46">+O966-K966</f>
        <v>0.73943200000000076</v>
      </c>
      <c r="T966" s="39">
        <f t="shared" ref="T966:T1029" si="47">+P966-L966</f>
        <v>21.343990340000005</v>
      </c>
    </row>
    <row r="967" spans="5:20" ht="15" customHeight="1" x14ac:dyDescent="0.25">
      <c r="H967" s="37">
        <v>111</v>
      </c>
      <c r="I967" s="41" t="s">
        <v>426</v>
      </c>
      <c r="J967" s="39">
        <v>1.890199</v>
      </c>
      <c r="K967" s="39">
        <v>3.3886340000000001</v>
      </c>
      <c r="L967" s="39">
        <v>5.129848</v>
      </c>
      <c r="M967" s="39"/>
      <c r="N967" s="39">
        <v>1.890199</v>
      </c>
      <c r="O967" s="39">
        <v>3.4756449100000002</v>
      </c>
      <c r="P967" s="39">
        <v>5.1555756200000005</v>
      </c>
      <c r="Q967" s="39"/>
      <c r="R967" s="39">
        <f t="shared" si="45"/>
        <v>0</v>
      </c>
      <c r="S967" s="39">
        <f t="shared" si="46"/>
        <v>8.7010910000000052E-2</v>
      </c>
      <c r="T967" s="39">
        <f t="shared" si="47"/>
        <v>2.5727620000000506E-2</v>
      </c>
    </row>
    <row r="968" spans="5:20" ht="15" customHeight="1" x14ac:dyDescent="0.25">
      <c r="H968" s="37">
        <v>112</v>
      </c>
      <c r="I968" s="41" t="s">
        <v>425</v>
      </c>
      <c r="J968" s="39">
        <v>2.7586179999999998</v>
      </c>
      <c r="K968" s="39">
        <v>4.9467619999999997</v>
      </c>
      <c r="L968" s="39">
        <v>7.2534919999999996</v>
      </c>
      <c r="M968" s="39"/>
      <c r="N968" s="39">
        <v>2.7586179999999998</v>
      </c>
      <c r="O968" s="39">
        <v>5.0522706500000005</v>
      </c>
      <c r="P968" s="39">
        <v>7.4427976500000002</v>
      </c>
      <c r="Q968" s="39"/>
      <c r="R968" s="39">
        <f t="shared" si="45"/>
        <v>0</v>
      </c>
      <c r="S968" s="39">
        <f t="shared" si="46"/>
        <v>0.10550865000000087</v>
      </c>
      <c r="T968" s="39">
        <f t="shared" si="47"/>
        <v>0.18930565000000055</v>
      </c>
    </row>
    <row r="969" spans="5:20" ht="15" customHeight="1" x14ac:dyDescent="0.25">
      <c r="H969" s="37">
        <v>113</v>
      </c>
      <c r="I969" s="41" t="s">
        <v>84</v>
      </c>
      <c r="J969" s="39">
        <v>4.0812080000000002</v>
      </c>
      <c r="K969" s="39">
        <v>7.344538</v>
      </c>
      <c r="L969" s="39">
        <v>10.856684</v>
      </c>
      <c r="M969" s="39"/>
      <c r="N969" s="39">
        <v>4.0812080000000002</v>
      </c>
      <c r="O969" s="39">
        <v>7.4895026700000003</v>
      </c>
      <c r="P969" s="39">
        <v>11.02514517</v>
      </c>
      <c r="Q969" s="39"/>
      <c r="R969" s="39">
        <f t="shared" si="45"/>
        <v>0</v>
      </c>
      <c r="S969" s="39">
        <f t="shared" si="46"/>
        <v>0.14496467000000024</v>
      </c>
      <c r="T969" s="39">
        <f t="shared" si="47"/>
        <v>0.16846117000000049</v>
      </c>
    </row>
    <row r="970" spans="5:20" ht="15" customHeight="1" x14ac:dyDescent="0.25">
      <c r="H970" s="37">
        <v>114</v>
      </c>
      <c r="I970" s="41" t="s">
        <v>424</v>
      </c>
      <c r="J970" s="39">
        <v>1.4110100000000001</v>
      </c>
      <c r="K970" s="39">
        <v>2.5703109999999998</v>
      </c>
      <c r="L970" s="39">
        <v>3.793396</v>
      </c>
      <c r="M970" s="39"/>
      <c r="N970" s="39">
        <v>1.4110100000000001</v>
      </c>
      <c r="O970" s="39">
        <v>2.54739286</v>
      </c>
      <c r="P970" s="39">
        <v>3.8182248599999999</v>
      </c>
      <c r="Q970" s="39"/>
      <c r="R970" s="39">
        <f t="shared" si="45"/>
        <v>0</v>
      </c>
      <c r="S970" s="39">
        <f t="shared" si="46"/>
        <v>-2.2918139999999809E-2</v>
      </c>
      <c r="T970" s="39">
        <f t="shared" si="47"/>
        <v>2.4828859999999953E-2</v>
      </c>
    </row>
    <row r="971" spans="5:20" ht="30" customHeight="1" x14ac:dyDescent="0.25">
      <c r="H971" s="37">
        <v>115</v>
      </c>
      <c r="I971" s="41" t="s">
        <v>423</v>
      </c>
      <c r="J971" s="39">
        <v>1.7356659999999999</v>
      </c>
      <c r="K971" s="39">
        <v>3.727986</v>
      </c>
      <c r="L971" s="39">
        <v>7.0050309999999998</v>
      </c>
      <c r="M971" s="39"/>
      <c r="N971" s="39">
        <v>1.7283660000000001</v>
      </c>
      <c r="O971" s="39">
        <v>4.41517318</v>
      </c>
      <c r="P971" s="39">
        <v>5.8953291800000001</v>
      </c>
      <c r="Q971" s="39"/>
      <c r="R971" s="39">
        <f t="shared" si="45"/>
        <v>-7.2999999999998622E-3</v>
      </c>
      <c r="S971" s="39">
        <f t="shared" si="46"/>
        <v>0.68718718000000001</v>
      </c>
      <c r="T971" s="39">
        <f t="shared" si="47"/>
        <v>-1.1097018199999997</v>
      </c>
    </row>
    <row r="972" spans="5:20" ht="30" customHeight="1" x14ac:dyDescent="0.25">
      <c r="H972" s="37">
        <v>116</v>
      </c>
      <c r="I972" s="41" t="s">
        <v>422</v>
      </c>
      <c r="J972" s="39">
        <v>10.364459</v>
      </c>
      <c r="K972" s="39">
        <v>12.354201</v>
      </c>
      <c r="L972" s="39">
        <v>14.989704</v>
      </c>
      <c r="M972" s="39"/>
      <c r="N972" s="39">
        <v>2.0474260200000001</v>
      </c>
      <c r="O972" s="39">
        <v>8.3396600599999999</v>
      </c>
      <c r="P972" s="39">
        <v>13.725505159999996</v>
      </c>
      <c r="Q972" s="39"/>
      <c r="R972" s="39">
        <f t="shared" si="45"/>
        <v>-8.3170329800000005</v>
      </c>
      <c r="S972" s="39">
        <f t="shared" si="46"/>
        <v>-4.0145409399999998</v>
      </c>
      <c r="T972" s="39">
        <f t="shared" si="47"/>
        <v>-1.2641988400000042</v>
      </c>
    </row>
    <row r="973" spans="5:20" ht="15" customHeight="1" x14ac:dyDescent="0.25">
      <c r="H973" s="37">
        <v>121</v>
      </c>
      <c r="I973" s="41" t="s">
        <v>421</v>
      </c>
      <c r="J973" s="39">
        <v>1.2356450000000001</v>
      </c>
      <c r="K973" s="39">
        <v>2.306257</v>
      </c>
      <c r="L973" s="39">
        <v>3.3528570000000002</v>
      </c>
      <c r="M973" s="39"/>
      <c r="N973" s="39">
        <v>1.23807</v>
      </c>
      <c r="O973" s="39">
        <v>2.3139131399999995</v>
      </c>
      <c r="P973" s="39">
        <v>3.3872999199999998</v>
      </c>
      <c r="Q973" s="39"/>
      <c r="R973" s="39">
        <f t="shared" si="45"/>
        <v>2.4249999999998995E-3</v>
      </c>
      <c r="S973" s="39">
        <f t="shared" si="46"/>
        <v>7.6561399999994784E-3</v>
      </c>
      <c r="T973" s="39">
        <f t="shared" si="47"/>
        <v>3.4442919999999599E-2</v>
      </c>
    </row>
    <row r="974" spans="5:20" ht="15" customHeight="1" x14ac:dyDescent="0.25">
      <c r="H974" s="37">
        <v>122</v>
      </c>
      <c r="I974" s="41" t="s">
        <v>420</v>
      </c>
      <c r="J974" s="39">
        <v>1.935292</v>
      </c>
      <c r="K974" s="39">
        <v>3.4395449999999999</v>
      </c>
      <c r="L974" s="39">
        <v>5.1672650000000004</v>
      </c>
      <c r="M974" s="39"/>
      <c r="N974" s="39">
        <v>1.9426969999999999</v>
      </c>
      <c r="O974" s="39">
        <v>3.46125266</v>
      </c>
      <c r="P974" s="39">
        <v>5.3102835600000002</v>
      </c>
      <c r="Q974" s="39"/>
      <c r="R974" s="39">
        <f t="shared" si="45"/>
        <v>7.4049999999998839E-3</v>
      </c>
      <c r="S974" s="39">
        <f t="shared" si="46"/>
        <v>2.1707660000000129E-2</v>
      </c>
      <c r="T974" s="39">
        <f t="shared" si="47"/>
        <v>0.14301855999999979</v>
      </c>
    </row>
    <row r="975" spans="5:20" ht="15" customHeight="1" x14ac:dyDescent="0.25">
      <c r="H975" s="37">
        <v>123</v>
      </c>
      <c r="I975" s="41" t="s">
        <v>419</v>
      </c>
      <c r="J975" s="39">
        <v>1.5547660000000001</v>
      </c>
      <c r="K975" s="39">
        <v>2.8445459999999998</v>
      </c>
      <c r="L975" s="39">
        <v>4.2141549999999999</v>
      </c>
      <c r="M975" s="39"/>
      <c r="N975" s="39">
        <v>1.5623210000000001</v>
      </c>
      <c r="O975" s="39">
        <v>2.8737652000000002</v>
      </c>
      <c r="P975" s="39">
        <v>8.6379020399999984</v>
      </c>
      <c r="Q975" s="39"/>
      <c r="R975" s="39">
        <f t="shared" si="45"/>
        <v>7.5549999999999784E-3</v>
      </c>
      <c r="S975" s="39">
        <f t="shared" si="46"/>
        <v>2.9219200000000445E-2</v>
      </c>
      <c r="T975" s="39">
        <f t="shared" si="47"/>
        <v>4.4237470399999985</v>
      </c>
    </row>
    <row r="976" spans="5:20" ht="15" customHeight="1" x14ac:dyDescent="0.25">
      <c r="H976" s="37">
        <v>124</v>
      </c>
      <c r="I976" s="41" t="s">
        <v>418</v>
      </c>
      <c r="J976" s="39">
        <v>1.909376</v>
      </c>
      <c r="K976" s="39">
        <v>3.3861140000000001</v>
      </c>
      <c r="L976" s="39">
        <v>4.9503339999999998</v>
      </c>
      <c r="M976" s="39"/>
      <c r="N976" s="39">
        <v>1.897376</v>
      </c>
      <c r="O976" s="39">
        <v>3.3564066299999999</v>
      </c>
      <c r="P976" s="39">
        <v>5.93595483</v>
      </c>
      <c r="Q976" s="39"/>
      <c r="R976" s="39">
        <f t="shared" si="45"/>
        <v>-1.2000000000000011E-2</v>
      </c>
      <c r="S976" s="39">
        <f t="shared" si="46"/>
        <v>-2.9707370000000122E-2</v>
      </c>
      <c r="T976" s="39">
        <f t="shared" si="47"/>
        <v>0.98562083000000023</v>
      </c>
    </row>
    <row r="977" spans="8:20" ht="15" customHeight="1" x14ac:dyDescent="0.25">
      <c r="H977" s="37">
        <v>125</v>
      </c>
      <c r="I977" s="41" t="s">
        <v>417</v>
      </c>
      <c r="J977" s="39">
        <v>1.4094599999999999</v>
      </c>
      <c r="K977" s="39">
        <v>2.7313640000000001</v>
      </c>
      <c r="L977" s="39">
        <v>4.0817569999999996</v>
      </c>
      <c r="M977" s="39"/>
      <c r="N977" s="39">
        <v>1.4178649999999999</v>
      </c>
      <c r="O977" s="39">
        <v>2.7455971899999998</v>
      </c>
      <c r="P977" s="39">
        <v>4.0848351899999997</v>
      </c>
      <c r="Q977" s="39"/>
      <c r="R977" s="39">
        <f t="shared" si="45"/>
        <v>8.4049999999999958E-3</v>
      </c>
      <c r="S977" s="39">
        <f t="shared" si="46"/>
        <v>1.4233189999999674E-2</v>
      </c>
      <c r="T977" s="39">
        <f t="shared" si="47"/>
        <v>3.0781900000000917E-3</v>
      </c>
    </row>
    <row r="978" spans="8:20" ht="15" customHeight="1" x14ac:dyDescent="0.25">
      <c r="H978" s="37">
        <v>126</v>
      </c>
      <c r="I978" s="41" t="s">
        <v>416</v>
      </c>
      <c r="J978" s="39">
        <v>1.332001</v>
      </c>
      <c r="K978" s="39">
        <v>2.418914</v>
      </c>
      <c r="L978" s="39">
        <v>3.576254</v>
      </c>
      <c r="M978" s="39"/>
      <c r="N978" s="39">
        <v>1.332001</v>
      </c>
      <c r="O978" s="39">
        <v>2.4136469900000002</v>
      </c>
      <c r="P978" s="39">
        <v>3.5680372899999999</v>
      </c>
      <c r="Q978" s="39"/>
      <c r="R978" s="39">
        <f t="shared" si="45"/>
        <v>0</v>
      </c>
      <c r="S978" s="39">
        <f t="shared" si="46"/>
        <v>-5.2670099999998499E-3</v>
      </c>
      <c r="T978" s="39">
        <f t="shared" si="47"/>
        <v>-8.216710000000127E-3</v>
      </c>
    </row>
    <row r="979" spans="8:20" ht="15" customHeight="1" x14ac:dyDescent="0.25">
      <c r="H979" s="37">
        <v>127</v>
      </c>
      <c r="I979" s="41" t="s">
        <v>415</v>
      </c>
      <c r="J979" s="39">
        <v>2.0745149999999999</v>
      </c>
      <c r="K979" s="39">
        <v>4.007009</v>
      </c>
      <c r="L979" s="39">
        <v>6.2112959999999999</v>
      </c>
      <c r="M979" s="39"/>
      <c r="N979" s="39">
        <v>2.0745149999999999</v>
      </c>
      <c r="O979" s="39">
        <v>4.0261950200000003</v>
      </c>
      <c r="P979" s="39">
        <v>12.713878019999999</v>
      </c>
      <c r="Q979" s="39"/>
      <c r="R979" s="39">
        <f t="shared" si="45"/>
        <v>0</v>
      </c>
      <c r="S979" s="39">
        <f t="shared" si="46"/>
        <v>1.9186020000000248E-2</v>
      </c>
      <c r="T979" s="39">
        <f t="shared" si="47"/>
        <v>6.5025820199999993</v>
      </c>
    </row>
    <row r="980" spans="8:20" ht="15" customHeight="1" x14ac:dyDescent="0.25">
      <c r="H980" s="37">
        <v>128</v>
      </c>
      <c r="I980" s="41" t="s">
        <v>414</v>
      </c>
      <c r="J980" s="39">
        <v>1.760116</v>
      </c>
      <c r="K980" s="39">
        <v>3.2036150000000001</v>
      </c>
      <c r="L980" s="39">
        <v>4.6972779999999998</v>
      </c>
      <c r="M980" s="39"/>
      <c r="N980" s="39">
        <v>1.762289</v>
      </c>
      <c r="O980" s="39">
        <v>3.2958416699999997</v>
      </c>
      <c r="P980" s="39">
        <v>7.98235107</v>
      </c>
      <c r="Q980" s="39"/>
      <c r="R980" s="39">
        <f t="shared" si="45"/>
        <v>2.1729999999999805E-3</v>
      </c>
      <c r="S980" s="39">
        <f t="shared" si="46"/>
        <v>9.2226669999999622E-2</v>
      </c>
      <c r="T980" s="39">
        <f t="shared" si="47"/>
        <v>3.2850730700000002</v>
      </c>
    </row>
    <row r="981" spans="8:20" ht="15" customHeight="1" x14ac:dyDescent="0.25">
      <c r="H981" s="37">
        <v>130</v>
      </c>
      <c r="I981" s="41" t="s">
        <v>413</v>
      </c>
      <c r="J981" s="39">
        <v>2.3915120000000001</v>
      </c>
      <c r="K981" s="39">
        <v>4.0344030000000002</v>
      </c>
      <c r="L981" s="39">
        <v>5.860182</v>
      </c>
      <c r="M981" s="39"/>
      <c r="N981" s="39">
        <v>2.2969575499999997</v>
      </c>
      <c r="O981" s="39">
        <v>3.9480450799999995</v>
      </c>
      <c r="P981" s="39">
        <v>5.8967960799999997</v>
      </c>
      <c r="Q981" s="39"/>
      <c r="R981" s="39">
        <f t="shared" si="45"/>
        <v>-9.4554450000000401E-2</v>
      </c>
      <c r="S981" s="39">
        <f t="shared" si="46"/>
        <v>-8.6357920000000643E-2</v>
      </c>
      <c r="T981" s="39">
        <f t="shared" si="47"/>
        <v>3.661407999999966E-2</v>
      </c>
    </row>
    <row r="982" spans="8:20" ht="15" customHeight="1" x14ac:dyDescent="0.25">
      <c r="H982" s="37">
        <v>131</v>
      </c>
      <c r="I982" s="41" t="s">
        <v>412</v>
      </c>
      <c r="J982" s="39">
        <v>1.151376</v>
      </c>
      <c r="K982" s="39">
        <v>2.113953</v>
      </c>
      <c r="L982" s="39">
        <v>3.1530719999999999</v>
      </c>
      <c r="M982" s="39"/>
      <c r="N982" s="39">
        <v>1.151376</v>
      </c>
      <c r="O982" s="39">
        <v>2.1036824199999997</v>
      </c>
      <c r="P982" s="39">
        <v>4.0058267000000001</v>
      </c>
      <c r="Q982" s="39"/>
      <c r="R982" s="39">
        <f t="shared" si="45"/>
        <v>0</v>
      </c>
      <c r="S982" s="39">
        <f t="shared" si="46"/>
        <v>-1.0270580000000251E-2</v>
      </c>
      <c r="T982" s="39">
        <f t="shared" si="47"/>
        <v>0.8527547000000002</v>
      </c>
    </row>
    <row r="983" spans="8:20" ht="15" customHeight="1" x14ac:dyDescent="0.25">
      <c r="H983" s="37">
        <v>132</v>
      </c>
      <c r="I983" s="41" t="s">
        <v>411</v>
      </c>
      <c r="J983" s="39">
        <v>3.717476</v>
      </c>
      <c r="K983" s="39">
        <v>6.3649620000000002</v>
      </c>
      <c r="L983" s="39">
        <v>9.4608790000000003</v>
      </c>
      <c r="M983" s="39"/>
      <c r="N983" s="39">
        <v>3.7220659999999999</v>
      </c>
      <c r="O983" s="39">
        <v>6.3759524000000001</v>
      </c>
      <c r="P983" s="39">
        <v>15.561350549999998</v>
      </c>
      <c r="Q983" s="39"/>
      <c r="R983" s="39">
        <f t="shared" si="45"/>
        <v>4.589999999999872E-3</v>
      </c>
      <c r="S983" s="39">
        <f t="shared" si="46"/>
        <v>1.0990399999999845E-2</v>
      </c>
      <c r="T983" s="39">
        <f t="shared" si="47"/>
        <v>6.1004715499999982</v>
      </c>
    </row>
    <row r="984" spans="8:20" ht="15" customHeight="1" x14ac:dyDescent="0.25">
      <c r="H984" s="37">
        <v>133</v>
      </c>
      <c r="I984" s="41" t="s">
        <v>410</v>
      </c>
      <c r="J984" s="39">
        <v>1.2209030000000001</v>
      </c>
      <c r="K984" s="39">
        <v>2.230766</v>
      </c>
      <c r="L984" s="39">
        <v>3.370933</v>
      </c>
      <c r="M984" s="39"/>
      <c r="N984" s="39">
        <v>1.2225079999999999</v>
      </c>
      <c r="O984" s="39">
        <v>2.22941981</v>
      </c>
      <c r="P984" s="39">
        <v>4.0699820099999995</v>
      </c>
      <c r="Q984" s="39"/>
      <c r="R984" s="39">
        <f t="shared" si="45"/>
        <v>1.6049999999998565E-3</v>
      </c>
      <c r="S984" s="39">
        <f t="shared" si="46"/>
        <v>-1.3461900000000249E-3</v>
      </c>
      <c r="T984" s="39">
        <f t="shared" si="47"/>
        <v>0.69904900999999953</v>
      </c>
    </row>
    <row r="985" spans="8:20" ht="15" customHeight="1" x14ac:dyDescent="0.25">
      <c r="H985" s="37">
        <v>134</v>
      </c>
      <c r="I985" s="41" t="s">
        <v>409</v>
      </c>
      <c r="J985" s="39">
        <v>2.4292020000000001</v>
      </c>
      <c r="K985" s="39">
        <v>4.2446609999999998</v>
      </c>
      <c r="L985" s="39">
        <v>6.2692389999999998</v>
      </c>
      <c r="M985" s="39"/>
      <c r="N985" s="39">
        <v>2.44151987</v>
      </c>
      <c r="O985" s="39">
        <v>4.2592185100000002</v>
      </c>
      <c r="P985" s="39">
        <v>8.3839583799999993</v>
      </c>
      <c r="Q985" s="39"/>
      <c r="R985" s="39">
        <f t="shared" si="45"/>
        <v>1.2317869999999953E-2</v>
      </c>
      <c r="S985" s="39">
        <f t="shared" si="46"/>
        <v>1.4557510000000384E-2</v>
      </c>
      <c r="T985" s="39">
        <f t="shared" si="47"/>
        <v>2.1147193799999995</v>
      </c>
    </row>
    <row r="986" spans="8:20" ht="15" customHeight="1" x14ac:dyDescent="0.25">
      <c r="H986" s="37">
        <v>135</v>
      </c>
      <c r="I986" s="41" t="s">
        <v>408</v>
      </c>
      <c r="J986" s="39">
        <v>2.2931919999999999</v>
      </c>
      <c r="K986" s="39">
        <v>3.99417</v>
      </c>
      <c r="L986" s="39">
        <v>5.8462199999999998</v>
      </c>
      <c r="M986" s="39"/>
      <c r="N986" s="39">
        <v>2.2931919999999999</v>
      </c>
      <c r="O986" s="39">
        <v>3.9843167500000001</v>
      </c>
      <c r="P986" s="39">
        <v>5.8344157499999998</v>
      </c>
      <c r="Q986" s="39"/>
      <c r="R986" s="39">
        <f t="shared" si="45"/>
        <v>0</v>
      </c>
      <c r="S986" s="39">
        <f t="shared" si="46"/>
        <v>-9.8532499999999246E-3</v>
      </c>
      <c r="T986" s="39">
        <f t="shared" si="47"/>
        <v>-1.1804249999999961E-2</v>
      </c>
    </row>
    <row r="987" spans="8:20" ht="15" customHeight="1" x14ac:dyDescent="0.25">
      <c r="H987" s="37">
        <v>136</v>
      </c>
      <c r="I987" s="41" t="s">
        <v>407</v>
      </c>
      <c r="J987" s="39">
        <v>2.4157579999999998</v>
      </c>
      <c r="K987" s="39">
        <v>4.2242579999999998</v>
      </c>
      <c r="L987" s="39">
        <v>6.1450979999999999</v>
      </c>
      <c r="M987" s="39"/>
      <c r="N987" s="39">
        <v>2.42175538</v>
      </c>
      <c r="O987" s="39">
        <v>4.223919529999999</v>
      </c>
      <c r="P987" s="39">
        <v>6.1788455299999994</v>
      </c>
      <c r="Q987" s="39"/>
      <c r="R987" s="39">
        <f t="shared" si="45"/>
        <v>5.9973800000001631E-3</v>
      </c>
      <c r="S987" s="39">
        <f t="shared" si="46"/>
        <v>-3.384700000008678E-4</v>
      </c>
      <c r="T987" s="39">
        <f t="shared" si="47"/>
        <v>3.3747529999999415E-2</v>
      </c>
    </row>
    <row r="988" spans="8:20" ht="15" customHeight="1" x14ac:dyDescent="0.25">
      <c r="H988" s="37">
        <v>137</v>
      </c>
      <c r="I988" s="41" t="s">
        <v>406</v>
      </c>
      <c r="J988" s="39">
        <v>1.2923169999999999</v>
      </c>
      <c r="K988" s="39">
        <v>2.202115</v>
      </c>
      <c r="L988" s="39">
        <v>3.270168</v>
      </c>
      <c r="M988" s="39"/>
      <c r="N988" s="39">
        <v>1.287622</v>
      </c>
      <c r="O988" s="39">
        <v>2.1943487899999998</v>
      </c>
      <c r="P988" s="39">
        <v>3.8557687899999999</v>
      </c>
      <c r="Q988" s="39"/>
      <c r="R988" s="39">
        <f t="shared" si="45"/>
        <v>-4.6949999999998937E-3</v>
      </c>
      <c r="S988" s="39">
        <f t="shared" si="46"/>
        <v>-7.7662100000002177E-3</v>
      </c>
      <c r="T988" s="39">
        <f t="shared" si="47"/>
        <v>0.58560078999999998</v>
      </c>
    </row>
    <row r="989" spans="8:20" ht="15" customHeight="1" x14ac:dyDescent="0.25">
      <c r="H989" s="37">
        <v>138</v>
      </c>
      <c r="I989" s="41" t="s">
        <v>405</v>
      </c>
      <c r="J989" s="39">
        <v>1.7711870000000001</v>
      </c>
      <c r="K989" s="39">
        <v>3.1290650000000002</v>
      </c>
      <c r="L989" s="39">
        <v>4.5706709999999999</v>
      </c>
      <c r="M989" s="39"/>
      <c r="N989" s="39">
        <v>1.7704143799999998</v>
      </c>
      <c r="O989" s="39">
        <v>3.1100142799999997</v>
      </c>
      <c r="P989" s="39">
        <v>5.5711339800000008</v>
      </c>
      <c r="Q989" s="39"/>
      <c r="R989" s="39">
        <f t="shared" si="45"/>
        <v>-7.7262000000022368E-4</v>
      </c>
      <c r="S989" s="39">
        <f t="shared" si="46"/>
        <v>-1.9050720000000521E-2</v>
      </c>
      <c r="T989" s="39">
        <f t="shared" si="47"/>
        <v>1.0004629800000009</v>
      </c>
    </row>
    <row r="990" spans="8:20" ht="15" customHeight="1" x14ac:dyDescent="0.25">
      <c r="H990" s="37">
        <v>139</v>
      </c>
      <c r="I990" s="41" t="s">
        <v>404</v>
      </c>
      <c r="J990" s="39">
        <v>1.3370059999999999</v>
      </c>
      <c r="K990" s="39">
        <v>2.4334449999999999</v>
      </c>
      <c r="L990" s="39">
        <v>3.59796</v>
      </c>
      <c r="M990" s="39"/>
      <c r="N990" s="39">
        <v>1.3370059999999999</v>
      </c>
      <c r="O990" s="39">
        <v>2.4187930799999999</v>
      </c>
      <c r="P990" s="39">
        <v>3.57301658</v>
      </c>
      <c r="Q990" s="39"/>
      <c r="R990" s="39">
        <f t="shared" si="45"/>
        <v>0</v>
      </c>
      <c r="S990" s="39">
        <f t="shared" si="46"/>
        <v>-1.4651919999999929E-2</v>
      </c>
      <c r="T990" s="39">
        <f t="shared" si="47"/>
        <v>-2.4943420000000049E-2</v>
      </c>
    </row>
    <row r="991" spans="8:20" ht="15" customHeight="1" x14ac:dyDescent="0.25">
      <c r="H991" s="37">
        <v>140</v>
      </c>
      <c r="I991" s="41" t="s">
        <v>403</v>
      </c>
      <c r="J991" s="39">
        <v>1.931662</v>
      </c>
      <c r="K991" s="39">
        <v>3.4790610000000002</v>
      </c>
      <c r="L991" s="39">
        <v>5.2878930000000004</v>
      </c>
      <c r="M991" s="39"/>
      <c r="N991" s="39">
        <v>1.9340710000000001</v>
      </c>
      <c r="O991" s="39">
        <v>3.4696607699999999</v>
      </c>
      <c r="P991" s="39">
        <v>6.551986949999999</v>
      </c>
      <c r="Q991" s="39"/>
      <c r="R991" s="39">
        <f t="shared" si="45"/>
        <v>2.4090000000001055E-3</v>
      </c>
      <c r="S991" s="39">
        <f t="shared" si="46"/>
        <v>-9.4002300000002315E-3</v>
      </c>
      <c r="T991" s="39">
        <f t="shared" si="47"/>
        <v>1.2640939499999986</v>
      </c>
    </row>
    <row r="992" spans="8:20" ht="15" customHeight="1" x14ac:dyDescent="0.25">
      <c r="H992" s="37">
        <v>141</v>
      </c>
      <c r="I992" s="41" t="s">
        <v>402</v>
      </c>
      <c r="J992" s="39">
        <v>1.3331219999999999</v>
      </c>
      <c r="K992" s="39">
        <v>2.5170659999999998</v>
      </c>
      <c r="L992" s="39">
        <v>3.784052</v>
      </c>
      <c r="M992" s="39"/>
      <c r="N992" s="39">
        <v>1.335137</v>
      </c>
      <c r="O992" s="39">
        <v>2.5109548200000003</v>
      </c>
      <c r="P992" s="39">
        <v>3.7717858200000003</v>
      </c>
      <c r="Q992" s="39"/>
      <c r="R992" s="39">
        <f t="shared" si="45"/>
        <v>2.0150000000001E-3</v>
      </c>
      <c r="S992" s="39">
        <f t="shared" si="46"/>
        <v>-6.1111799999995498E-3</v>
      </c>
      <c r="T992" s="39">
        <f t="shared" si="47"/>
        <v>-1.2266179999999682E-2</v>
      </c>
    </row>
    <row r="993" spans="8:20" ht="15" customHeight="1" x14ac:dyDescent="0.25">
      <c r="H993" s="37">
        <v>142</v>
      </c>
      <c r="I993" s="41" t="s">
        <v>401</v>
      </c>
      <c r="J993" s="39">
        <v>1.2143729999999999</v>
      </c>
      <c r="K993" s="39">
        <v>2.2358880000000001</v>
      </c>
      <c r="L993" s="39">
        <v>3.3427280000000001</v>
      </c>
      <c r="M993" s="39"/>
      <c r="N993" s="39">
        <v>1.2143729999999999</v>
      </c>
      <c r="O993" s="39">
        <v>2.22176281</v>
      </c>
      <c r="P993" s="39">
        <v>4.3726803600000004</v>
      </c>
      <c r="Q993" s="39"/>
      <c r="R993" s="39">
        <f t="shared" si="45"/>
        <v>0</v>
      </c>
      <c r="S993" s="39">
        <f t="shared" si="46"/>
        <v>-1.4125190000000121E-2</v>
      </c>
      <c r="T993" s="39">
        <f t="shared" si="47"/>
        <v>1.0299523600000002</v>
      </c>
    </row>
    <row r="994" spans="8:20" ht="15" customHeight="1" x14ac:dyDescent="0.25">
      <c r="H994" s="37">
        <v>143</v>
      </c>
      <c r="I994" s="41" t="s">
        <v>400</v>
      </c>
      <c r="J994" s="39">
        <v>1.5881080000000001</v>
      </c>
      <c r="K994" s="39">
        <v>2.9318040000000001</v>
      </c>
      <c r="L994" s="39">
        <v>4.3690920000000002</v>
      </c>
      <c r="M994" s="39"/>
      <c r="N994" s="39">
        <v>1.5881080000000001</v>
      </c>
      <c r="O994" s="39">
        <v>2.9252860899999997</v>
      </c>
      <c r="P994" s="39">
        <v>5.3148330899999996</v>
      </c>
      <c r="Q994" s="39"/>
      <c r="R994" s="39">
        <f t="shared" si="45"/>
        <v>0</v>
      </c>
      <c r="S994" s="39">
        <f t="shared" si="46"/>
        <v>-6.5179100000003487E-3</v>
      </c>
      <c r="T994" s="39">
        <f t="shared" si="47"/>
        <v>0.9457410899999994</v>
      </c>
    </row>
    <row r="995" spans="8:20" ht="15" customHeight="1" x14ac:dyDescent="0.25">
      <c r="H995" s="37">
        <v>144</v>
      </c>
      <c r="I995" s="41" t="s">
        <v>399</v>
      </c>
      <c r="J995" s="39">
        <v>1.3935660000000001</v>
      </c>
      <c r="K995" s="39">
        <v>2.4929700000000001</v>
      </c>
      <c r="L995" s="39">
        <v>3.6742599999999999</v>
      </c>
      <c r="M995" s="39"/>
      <c r="N995" s="39">
        <v>1.36779337</v>
      </c>
      <c r="O995" s="39">
        <v>2.4615627599999996</v>
      </c>
      <c r="P995" s="39">
        <v>6.8122502599999999</v>
      </c>
      <c r="Q995" s="39"/>
      <c r="R995" s="39">
        <f t="shared" si="45"/>
        <v>-2.5772630000000074E-2</v>
      </c>
      <c r="S995" s="39">
        <f t="shared" si="46"/>
        <v>-3.1407240000000503E-2</v>
      </c>
      <c r="T995" s="39">
        <f t="shared" si="47"/>
        <v>3.13799026</v>
      </c>
    </row>
    <row r="996" spans="8:20" ht="15" customHeight="1" x14ac:dyDescent="0.25">
      <c r="H996" s="37">
        <v>145</v>
      </c>
      <c r="I996" s="41" t="s">
        <v>398</v>
      </c>
      <c r="J996" s="39">
        <v>1.7529129999999999</v>
      </c>
      <c r="K996" s="39">
        <v>3.1367620000000001</v>
      </c>
      <c r="L996" s="39">
        <v>4.6398650000000004</v>
      </c>
      <c r="M996" s="39"/>
      <c r="N996" s="39">
        <v>1.7529129999999999</v>
      </c>
      <c r="O996" s="39">
        <v>3.1297434699999997</v>
      </c>
      <c r="P996" s="39">
        <v>4.6318427200000007</v>
      </c>
      <c r="Q996" s="39"/>
      <c r="R996" s="39">
        <f t="shared" si="45"/>
        <v>0</v>
      </c>
      <c r="S996" s="39">
        <f t="shared" si="46"/>
        <v>-7.0185300000003004E-3</v>
      </c>
      <c r="T996" s="39">
        <f t="shared" si="47"/>
        <v>-8.0222799999996042E-3</v>
      </c>
    </row>
    <row r="997" spans="8:20" ht="15" customHeight="1" x14ac:dyDescent="0.25">
      <c r="H997" s="37">
        <v>146</v>
      </c>
      <c r="I997" s="41" t="s">
        <v>397</v>
      </c>
      <c r="J997" s="39">
        <v>1.490011</v>
      </c>
      <c r="K997" s="39">
        <v>2.7093310000000002</v>
      </c>
      <c r="L997" s="39">
        <v>4.0133489999999998</v>
      </c>
      <c r="M997" s="39"/>
      <c r="N997" s="39">
        <v>1.5056609999999999</v>
      </c>
      <c r="O997" s="39">
        <v>2.7317691800000001</v>
      </c>
      <c r="P997" s="39">
        <v>5.1490556800000009</v>
      </c>
      <c r="Q997" s="39"/>
      <c r="R997" s="39">
        <f t="shared" si="45"/>
        <v>1.5649999999999942E-2</v>
      </c>
      <c r="S997" s="39">
        <f t="shared" si="46"/>
        <v>2.2438179999999974E-2</v>
      </c>
      <c r="T997" s="39">
        <f t="shared" si="47"/>
        <v>1.1357066800000011</v>
      </c>
    </row>
    <row r="998" spans="8:20" ht="15" customHeight="1" x14ac:dyDescent="0.25">
      <c r="H998" s="37">
        <v>147</v>
      </c>
      <c r="I998" s="41" t="s">
        <v>396</v>
      </c>
      <c r="J998" s="39">
        <v>1.2155849999999999</v>
      </c>
      <c r="K998" s="39">
        <v>2.2214360000000002</v>
      </c>
      <c r="L998" s="39">
        <v>3.3487200000000001</v>
      </c>
      <c r="M998" s="39"/>
      <c r="N998" s="39">
        <v>1.210399</v>
      </c>
      <c r="O998" s="39">
        <v>2.2206542499999999</v>
      </c>
      <c r="P998" s="39">
        <v>3.3470282500000001</v>
      </c>
      <c r="Q998" s="39"/>
      <c r="R998" s="39">
        <f t="shared" si="45"/>
        <v>-5.1859999999999129E-3</v>
      </c>
      <c r="S998" s="39">
        <f t="shared" si="46"/>
        <v>-7.8175000000024752E-4</v>
      </c>
      <c r="T998" s="39">
        <f t="shared" si="47"/>
        <v>-1.6917499999999919E-3</v>
      </c>
    </row>
    <row r="999" spans="8:20" ht="15" customHeight="1" x14ac:dyDescent="0.25">
      <c r="H999" s="37">
        <v>148</v>
      </c>
      <c r="I999" s="41" t="s">
        <v>395</v>
      </c>
      <c r="J999" s="39">
        <v>2.120638</v>
      </c>
      <c r="K999" s="39">
        <v>3.7390279999999998</v>
      </c>
      <c r="L999" s="39">
        <v>5.5790160000000002</v>
      </c>
      <c r="M999" s="39"/>
      <c r="N999" s="39">
        <v>2.1370229999999997</v>
      </c>
      <c r="O999" s="39">
        <v>3.7558109200000001</v>
      </c>
      <c r="P999" s="39">
        <v>5.5939909199999995</v>
      </c>
      <c r="Q999" s="39"/>
      <c r="R999" s="39">
        <f t="shared" si="45"/>
        <v>1.638499999999965E-2</v>
      </c>
      <c r="S999" s="39">
        <f t="shared" si="46"/>
        <v>1.6782920000000257E-2</v>
      </c>
      <c r="T999" s="39">
        <f t="shared" si="47"/>
        <v>1.4974919999999337E-2</v>
      </c>
    </row>
    <row r="1000" spans="8:20" ht="15" customHeight="1" x14ac:dyDescent="0.25">
      <c r="H1000" s="37">
        <v>149</v>
      </c>
      <c r="I1000" s="41" t="s">
        <v>394</v>
      </c>
      <c r="J1000" s="39">
        <v>1.2497720000000001</v>
      </c>
      <c r="K1000" s="39">
        <v>2.2310699999999999</v>
      </c>
      <c r="L1000" s="39">
        <v>3.2998620000000001</v>
      </c>
      <c r="M1000" s="39"/>
      <c r="N1000" s="39">
        <v>1.251385</v>
      </c>
      <c r="O1000" s="39">
        <v>2.2277141399999998</v>
      </c>
      <c r="P1000" s="39">
        <v>3.9123950299999999</v>
      </c>
      <c r="Q1000" s="39"/>
      <c r="R1000" s="39">
        <f t="shared" si="45"/>
        <v>1.6129999999998645E-3</v>
      </c>
      <c r="S1000" s="39">
        <f t="shared" si="46"/>
        <v>-3.3558600000000993E-3</v>
      </c>
      <c r="T1000" s="39">
        <f t="shared" si="47"/>
        <v>0.61253302999999981</v>
      </c>
    </row>
    <row r="1001" spans="8:20" ht="15" customHeight="1" x14ac:dyDescent="0.25">
      <c r="H1001" s="37">
        <v>150</v>
      </c>
      <c r="I1001" s="41" t="s">
        <v>393</v>
      </c>
      <c r="J1001" s="39">
        <v>2.9683459999999999</v>
      </c>
      <c r="K1001" s="39">
        <v>5.1414770000000001</v>
      </c>
      <c r="L1001" s="39">
        <v>7.650938</v>
      </c>
      <c r="M1001" s="39"/>
      <c r="N1001" s="39">
        <v>2.971803</v>
      </c>
      <c r="O1001" s="39">
        <v>5.1443160299999997</v>
      </c>
      <c r="P1001" s="39">
        <v>11.09548343</v>
      </c>
      <c r="Q1001" s="39"/>
      <c r="R1001" s="39">
        <f t="shared" si="45"/>
        <v>3.4570000000000434E-3</v>
      </c>
      <c r="S1001" s="39">
        <f t="shared" si="46"/>
        <v>2.8390299999996316E-3</v>
      </c>
      <c r="T1001" s="39">
        <f t="shared" si="47"/>
        <v>3.4445454299999998</v>
      </c>
    </row>
    <row r="1002" spans="8:20" ht="15" customHeight="1" x14ac:dyDescent="0.25">
      <c r="H1002" s="37">
        <v>151</v>
      </c>
      <c r="I1002" s="41" t="s">
        <v>392</v>
      </c>
      <c r="J1002" s="39">
        <v>1.7207300000000001</v>
      </c>
      <c r="K1002" s="39">
        <v>3.0807929999999999</v>
      </c>
      <c r="L1002" s="39">
        <v>4.5006399999999998</v>
      </c>
      <c r="M1002" s="39"/>
      <c r="N1002" s="39">
        <v>1.72878</v>
      </c>
      <c r="O1002" s="39">
        <v>3.0820598800000001</v>
      </c>
      <c r="P1002" s="39">
        <v>6.58766082</v>
      </c>
      <c r="Q1002" s="39"/>
      <c r="R1002" s="39">
        <f t="shared" si="45"/>
        <v>8.0499999999998906E-3</v>
      </c>
      <c r="S1002" s="39">
        <f t="shared" si="46"/>
        <v>1.2668800000001923E-3</v>
      </c>
      <c r="T1002" s="39">
        <f t="shared" si="47"/>
        <v>2.0870208200000002</v>
      </c>
    </row>
    <row r="1003" spans="8:20" ht="15" customHeight="1" x14ac:dyDescent="0.25">
      <c r="H1003" s="37">
        <v>152</v>
      </c>
      <c r="I1003" s="41" t="s">
        <v>391</v>
      </c>
      <c r="J1003" s="39">
        <v>1.241406</v>
      </c>
      <c r="K1003" s="39">
        <v>2.3924829999999999</v>
      </c>
      <c r="L1003" s="39">
        <v>3.562297</v>
      </c>
      <c r="M1003" s="39"/>
      <c r="N1003" s="39">
        <v>1.241406</v>
      </c>
      <c r="O1003" s="39">
        <v>2.3675790300000004</v>
      </c>
      <c r="P1003" s="39">
        <v>5.5821967300000006</v>
      </c>
      <c r="Q1003" s="39"/>
      <c r="R1003" s="39">
        <f t="shared" si="45"/>
        <v>0</v>
      </c>
      <c r="S1003" s="39">
        <f t="shared" si="46"/>
        <v>-2.4903969999999553E-2</v>
      </c>
      <c r="T1003" s="39">
        <f t="shared" si="47"/>
        <v>2.0198997300000006</v>
      </c>
    </row>
    <row r="1004" spans="8:20" ht="15" customHeight="1" x14ac:dyDescent="0.25">
      <c r="H1004" s="37">
        <v>400</v>
      </c>
      <c r="I1004" s="41" t="s">
        <v>390</v>
      </c>
      <c r="J1004" s="39">
        <v>6.4060230000000002</v>
      </c>
      <c r="K1004" s="39">
        <v>11.9239</v>
      </c>
      <c r="L1004" s="39">
        <v>20.388085</v>
      </c>
      <c r="M1004" s="39"/>
      <c r="N1004" s="39">
        <v>6.4060230000000002</v>
      </c>
      <c r="O1004" s="39">
        <v>13.47091777</v>
      </c>
      <c r="P1004" s="39">
        <v>18.898262620000001</v>
      </c>
      <c r="Q1004" s="39"/>
      <c r="R1004" s="39">
        <f t="shared" si="45"/>
        <v>0</v>
      </c>
      <c r="S1004" s="39">
        <f t="shared" si="46"/>
        <v>1.5470177700000001</v>
      </c>
      <c r="T1004" s="39">
        <f t="shared" si="47"/>
        <v>-1.4898223799999997</v>
      </c>
    </row>
    <row r="1005" spans="8:20" ht="15" customHeight="1" x14ac:dyDescent="0.25">
      <c r="H1005" s="37">
        <v>410</v>
      </c>
      <c r="I1005" s="41" t="s">
        <v>389</v>
      </c>
      <c r="J1005" s="39">
        <v>1.3492580000000001</v>
      </c>
      <c r="K1005" s="39">
        <v>2.4263569999999999</v>
      </c>
      <c r="L1005" s="39">
        <v>3.5806110000000002</v>
      </c>
      <c r="M1005" s="39"/>
      <c r="N1005" s="39">
        <v>1.3492580000000001</v>
      </c>
      <c r="O1005" s="39">
        <v>2.4237443399999998</v>
      </c>
      <c r="P1005" s="39">
        <v>3.5703128399999997</v>
      </c>
      <c r="Q1005" s="39"/>
      <c r="R1005" s="39">
        <f t="shared" si="45"/>
        <v>0</v>
      </c>
      <c r="S1005" s="39">
        <f t="shared" si="46"/>
        <v>-2.6126600000000444E-3</v>
      </c>
      <c r="T1005" s="39">
        <f t="shared" si="47"/>
        <v>-1.02981600000005E-2</v>
      </c>
    </row>
    <row r="1006" spans="8:20" ht="15" customHeight="1" x14ac:dyDescent="0.25">
      <c r="H1006" s="37">
        <v>411</v>
      </c>
      <c r="I1006" s="41" t="s">
        <v>388</v>
      </c>
      <c r="J1006" s="39">
        <v>1.144072</v>
      </c>
      <c r="K1006" s="39">
        <v>2.4855010000000002</v>
      </c>
      <c r="L1006" s="39">
        <v>5.935924</v>
      </c>
      <c r="M1006" s="39"/>
      <c r="N1006" s="39">
        <v>1.144072</v>
      </c>
      <c r="O1006" s="39">
        <v>2.0925531600000005</v>
      </c>
      <c r="P1006" s="39">
        <v>3.0589221600000007</v>
      </c>
      <c r="Q1006" s="39"/>
      <c r="R1006" s="39">
        <f t="shared" si="45"/>
        <v>0</v>
      </c>
      <c r="S1006" s="39">
        <f t="shared" si="46"/>
        <v>-0.39294783999999972</v>
      </c>
      <c r="T1006" s="39">
        <f t="shared" si="47"/>
        <v>-2.8770018399999993</v>
      </c>
    </row>
    <row r="1007" spans="8:20" ht="30" customHeight="1" x14ac:dyDescent="0.25">
      <c r="H1007" s="37">
        <v>413</v>
      </c>
      <c r="I1007" s="41" t="s">
        <v>387</v>
      </c>
      <c r="J1007" s="39">
        <v>6.5059370000000003</v>
      </c>
      <c r="K1007" s="39">
        <v>47.843732000000003</v>
      </c>
      <c r="L1007" s="39">
        <v>115.150475</v>
      </c>
      <c r="M1007" s="39"/>
      <c r="N1007" s="39">
        <v>1.4790403000000001</v>
      </c>
      <c r="O1007" s="39">
        <v>2.6285427299999995</v>
      </c>
      <c r="P1007" s="39">
        <v>3.8930537499999995</v>
      </c>
      <c r="Q1007" s="39"/>
      <c r="R1007" s="39">
        <f t="shared" si="45"/>
        <v>-5.0268967</v>
      </c>
      <c r="S1007" s="39">
        <f t="shared" si="46"/>
        <v>-45.215189270000003</v>
      </c>
      <c r="T1007" s="39">
        <f t="shared" si="47"/>
        <v>-111.25742125000001</v>
      </c>
    </row>
    <row r="1008" spans="8:20" ht="15" customHeight="1" x14ac:dyDescent="0.25">
      <c r="H1008" s="37">
        <v>414</v>
      </c>
      <c r="I1008" s="41" t="s">
        <v>386</v>
      </c>
      <c r="J1008" s="39">
        <v>0.19753299999999999</v>
      </c>
      <c r="K1008" s="39">
        <v>0.59961299999999995</v>
      </c>
      <c r="L1008" s="39">
        <v>1.010853</v>
      </c>
      <c r="M1008" s="39"/>
      <c r="N1008" s="39">
        <v>0.19753299999999999</v>
      </c>
      <c r="O1008" s="39">
        <v>0.37475330000000001</v>
      </c>
      <c r="P1008" s="39">
        <v>0.58596130000000002</v>
      </c>
      <c r="Q1008" s="39"/>
      <c r="R1008" s="39">
        <f t="shared" si="45"/>
        <v>0</v>
      </c>
      <c r="S1008" s="39">
        <f t="shared" si="46"/>
        <v>-0.22485969999999994</v>
      </c>
      <c r="T1008" s="39">
        <f t="shared" si="47"/>
        <v>-0.42489169999999998</v>
      </c>
    </row>
    <row r="1009" spans="8:20" ht="15" customHeight="1" x14ac:dyDescent="0.25">
      <c r="H1009" s="37">
        <v>500</v>
      </c>
      <c r="I1009" s="41" t="s">
        <v>20</v>
      </c>
      <c r="J1009" s="39">
        <v>1.200682</v>
      </c>
      <c r="K1009" s="39">
        <v>2.2501120000000001</v>
      </c>
      <c r="L1009" s="39">
        <v>3.5113560000000001</v>
      </c>
      <c r="M1009" s="39"/>
      <c r="N1009" s="39">
        <v>1.200682</v>
      </c>
      <c r="O1009" s="39">
        <v>2.2335508399999995</v>
      </c>
      <c r="P1009" s="39">
        <v>3.3391379399999996</v>
      </c>
      <c r="Q1009" s="39"/>
      <c r="R1009" s="39">
        <f t="shared" si="45"/>
        <v>0</v>
      </c>
      <c r="S1009" s="39">
        <f t="shared" si="46"/>
        <v>-1.656116000000063E-2</v>
      </c>
      <c r="T1009" s="39">
        <f t="shared" si="47"/>
        <v>-0.17221806000000051</v>
      </c>
    </row>
    <row r="1010" spans="8:20" ht="15" customHeight="1" x14ac:dyDescent="0.25">
      <c r="H1010" s="37">
        <v>510</v>
      </c>
      <c r="I1010" s="41" t="s">
        <v>385</v>
      </c>
      <c r="J1010" s="39">
        <v>20.36872</v>
      </c>
      <c r="K1010" s="39">
        <v>38.815824999999997</v>
      </c>
      <c r="L1010" s="39">
        <v>60.550082000000003</v>
      </c>
      <c r="M1010" s="39"/>
      <c r="N1010" s="39">
        <v>18.416666749999997</v>
      </c>
      <c r="O1010" s="39">
        <v>35.899163089999988</v>
      </c>
      <c r="P1010" s="39">
        <v>53.088866550000006</v>
      </c>
      <c r="Q1010" s="39"/>
      <c r="R1010" s="39">
        <f t="shared" si="45"/>
        <v>-1.9520532500000023</v>
      </c>
      <c r="S1010" s="39">
        <f t="shared" si="46"/>
        <v>-2.9166619100000091</v>
      </c>
      <c r="T1010" s="39">
        <f t="shared" si="47"/>
        <v>-7.4612154499999974</v>
      </c>
    </row>
    <row r="1011" spans="8:20" ht="15" customHeight="1" x14ac:dyDescent="0.25">
      <c r="H1011" s="37">
        <v>511</v>
      </c>
      <c r="I1011" s="41" t="s">
        <v>93</v>
      </c>
      <c r="J1011" s="39">
        <v>3.393364</v>
      </c>
      <c r="K1011" s="39">
        <v>6.0460779999999996</v>
      </c>
      <c r="L1011" s="39">
        <v>8.8126149999999992</v>
      </c>
      <c r="M1011" s="39"/>
      <c r="N1011" s="39">
        <v>7.3078921400000008</v>
      </c>
      <c r="O1011" s="39">
        <v>9.7676506300000003</v>
      </c>
      <c r="P1011" s="39">
        <v>12.426565289999999</v>
      </c>
      <c r="Q1011" s="39"/>
      <c r="R1011" s="39">
        <f t="shared" si="45"/>
        <v>3.9145281400000007</v>
      </c>
      <c r="S1011" s="39">
        <f t="shared" si="46"/>
        <v>3.7215726300000007</v>
      </c>
      <c r="T1011" s="39">
        <f t="shared" si="47"/>
        <v>3.61395029</v>
      </c>
    </row>
    <row r="1012" spans="8:20" ht="30" customHeight="1" x14ac:dyDescent="0.25">
      <c r="H1012" s="37">
        <v>512</v>
      </c>
      <c r="I1012" s="41" t="s">
        <v>384</v>
      </c>
      <c r="J1012" s="39">
        <v>5.4963499999999996</v>
      </c>
      <c r="K1012" s="39">
        <v>18.15898</v>
      </c>
      <c r="L1012" s="39">
        <v>27.152044</v>
      </c>
      <c r="M1012" s="39"/>
      <c r="N1012" s="39">
        <v>3.0665968100000001</v>
      </c>
      <c r="O1012" s="39">
        <v>13.079910999999997</v>
      </c>
      <c r="P1012" s="39">
        <v>33.214632870000003</v>
      </c>
      <c r="Q1012" s="39"/>
      <c r="R1012" s="39">
        <f t="shared" si="45"/>
        <v>-2.4297531899999996</v>
      </c>
      <c r="S1012" s="39">
        <f t="shared" si="46"/>
        <v>-5.0790690000000023</v>
      </c>
      <c r="T1012" s="39">
        <f t="shared" si="47"/>
        <v>6.0625888700000026</v>
      </c>
    </row>
    <row r="1013" spans="8:20" ht="15" customHeight="1" x14ac:dyDescent="0.25">
      <c r="H1013" s="37">
        <v>513</v>
      </c>
      <c r="I1013" s="41" t="s">
        <v>383</v>
      </c>
      <c r="J1013" s="39">
        <v>1.7595430000000001</v>
      </c>
      <c r="K1013" s="39">
        <v>8.9112100000000005</v>
      </c>
      <c r="L1013" s="39">
        <v>12.966635999999999</v>
      </c>
      <c r="M1013" s="39"/>
      <c r="N1013" s="39">
        <v>1.6996024199999999</v>
      </c>
      <c r="O1013" s="39">
        <v>5.5317809000000002</v>
      </c>
      <c r="P1013" s="39">
        <v>9.9383671099999997</v>
      </c>
      <c r="Q1013" s="39"/>
      <c r="R1013" s="39">
        <f t="shared" si="45"/>
        <v>-5.9940580000000132E-2</v>
      </c>
      <c r="S1013" s="39">
        <f t="shared" si="46"/>
        <v>-3.3794291000000003</v>
      </c>
      <c r="T1013" s="39">
        <f t="shared" si="47"/>
        <v>-3.0282688899999997</v>
      </c>
    </row>
    <row r="1014" spans="8:20" ht="15" customHeight="1" x14ac:dyDescent="0.25">
      <c r="H1014" s="37">
        <v>600</v>
      </c>
      <c r="I1014" s="41" t="s">
        <v>382</v>
      </c>
      <c r="J1014" s="39">
        <v>1.6136520000000001</v>
      </c>
      <c r="K1014" s="39">
        <v>2.9748399999999999</v>
      </c>
      <c r="L1014" s="39">
        <v>4.4117629999999997</v>
      </c>
      <c r="M1014" s="39"/>
      <c r="N1014" s="39">
        <v>1.5542302800000001</v>
      </c>
      <c r="O1014" s="39">
        <v>2.8807219399999999</v>
      </c>
      <c r="P1014" s="39">
        <v>4.2894374399999995</v>
      </c>
      <c r="Q1014" s="39"/>
      <c r="R1014" s="39">
        <f t="shared" si="45"/>
        <v>-5.9421720000000011E-2</v>
      </c>
      <c r="S1014" s="39">
        <f t="shared" si="46"/>
        <v>-9.4118060000000003E-2</v>
      </c>
      <c r="T1014" s="39">
        <f t="shared" si="47"/>
        <v>-0.12232556000000017</v>
      </c>
    </row>
    <row r="1015" spans="8:20" ht="15" customHeight="1" x14ac:dyDescent="0.25">
      <c r="H1015" s="37">
        <v>610</v>
      </c>
      <c r="I1015" s="41" t="s">
        <v>381</v>
      </c>
      <c r="J1015" s="39">
        <v>0.91917700000000002</v>
      </c>
      <c r="K1015" s="39">
        <v>3.9652150000000002</v>
      </c>
      <c r="L1015" s="39">
        <v>6.8041559999999999</v>
      </c>
      <c r="M1015" s="39"/>
      <c r="N1015" s="39">
        <v>0.88953421999999993</v>
      </c>
      <c r="O1015" s="39">
        <v>1.7282929399999998</v>
      </c>
      <c r="P1015" s="39">
        <v>2.5053564399999999</v>
      </c>
      <c r="Q1015" s="39"/>
      <c r="R1015" s="39">
        <f t="shared" si="45"/>
        <v>-2.9642780000000091E-2</v>
      </c>
      <c r="S1015" s="39">
        <f t="shared" si="46"/>
        <v>-2.2369220600000004</v>
      </c>
      <c r="T1015" s="39">
        <f t="shared" si="47"/>
        <v>-4.29879956</v>
      </c>
    </row>
    <row r="1016" spans="8:20" ht="30" customHeight="1" x14ac:dyDescent="0.25">
      <c r="H1016" s="37">
        <v>611</v>
      </c>
      <c r="I1016" s="41" t="s">
        <v>380</v>
      </c>
      <c r="J1016" s="39">
        <v>1.324284</v>
      </c>
      <c r="K1016" s="39">
        <v>2.451168</v>
      </c>
      <c r="L1016" s="39">
        <v>3.6427640000000001</v>
      </c>
      <c r="M1016" s="39"/>
      <c r="N1016" s="39">
        <v>1.2841921000000001</v>
      </c>
      <c r="O1016" s="39">
        <v>2.34917255</v>
      </c>
      <c r="P1016" s="39">
        <v>3.5372262400000003</v>
      </c>
      <c r="Q1016" s="39"/>
      <c r="R1016" s="39">
        <f t="shared" si="45"/>
        <v>-4.0091899999999958E-2</v>
      </c>
      <c r="S1016" s="39">
        <f t="shared" si="46"/>
        <v>-0.10199544999999999</v>
      </c>
      <c r="T1016" s="39">
        <f t="shared" si="47"/>
        <v>-0.10553775999999981</v>
      </c>
    </row>
    <row r="1017" spans="8:20" ht="30" customHeight="1" x14ac:dyDescent="0.25">
      <c r="H1017" s="37">
        <v>612</v>
      </c>
      <c r="I1017" s="41" t="s">
        <v>379</v>
      </c>
      <c r="J1017" s="39">
        <v>1.009879</v>
      </c>
      <c r="K1017" s="39">
        <v>1.834684</v>
      </c>
      <c r="L1017" s="39">
        <v>62.719374999999999</v>
      </c>
      <c r="M1017" s="39"/>
      <c r="N1017" s="39">
        <v>0.95917410999999997</v>
      </c>
      <c r="O1017" s="39">
        <v>1.759398</v>
      </c>
      <c r="P1017" s="39">
        <v>60.859107999999999</v>
      </c>
      <c r="Q1017" s="39"/>
      <c r="R1017" s="39">
        <f t="shared" si="45"/>
        <v>-5.0704890000000002E-2</v>
      </c>
      <c r="S1017" s="39">
        <f t="shared" si="46"/>
        <v>-7.5285999999999964E-2</v>
      </c>
      <c r="T1017" s="39">
        <f t="shared" si="47"/>
        <v>-1.8602670000000003</v>
      </c>
    </row>
    <row r="1018" spans="8:20" ht="15" customHeight="1" x14ac:dyDescent="0.25">
      <c r="H1018" s="37">
        <v>614</v>
      </c>
      <c r="I1018" s="41" t="s">
        <v>378</v>
      </c>
      <c r="J1018" s="39">
        <v>0.77413100000000001</v>
      </c>
      <c r="K1018" s="39">
        <v>1.41933</v>
      </c>
      <c r="L1018" s="39">
        <v>2.1153620000000002</v>
      </c>
      <c r="M1018" s="39"/>
      <c r="N1018" s="39">
        <v>0.74618692999999991</v>
      </c>
      <c r="O1018" s="39">
        <v>1.3764440900000001</v>
      </c>
      <c r="P1018" s="39">
        <v>2.04591916</v>
      </c>
      <c r="Q1018" s="39"/>
      <c r="R1018" s="39">
        <f t="shared" si="45"/>
        <v>-2.7944070000000099E-2</v>
      </c>
      <c r="S1018" s="39">
        <f t="shared" si="46"/>
        <v>-4.2885909999999861E-2</v>
      </c>
      <c r="T1018" s="39">
        <f t="shared" si="47"/>
        <v>-6.9442840000000228E-2</v>
      </c>
    </row>
    <row r="1019" spans="8:20" ht="15" customHeight="1" x14ac:dyDescent="0.25">
      <c r="H1019" s="37">
        <v>700</v>
      </c>
      <c r="I1019" s="41" t="s">
        <v>377</v>
      </c>
      <c r="J1019" s="39">
        <v>1.7824949999999999</v>
      </c>
      <c r="K1019" s="39">
        <v>3.1960030000000001</v>
      </c>
      <c r="L1019" s="39">
        <v>4.8574799999999998</v>
      </c>
      <c r="M1019" s="39"/>
      <c r="N1019" s="39">
        <v>1.73028654</v>
      </c>
      <c r="O1019" s="39">
        <v>3.1376982599999996</v>
      </c>
      <c r="P1019" s="39">
        <v>4.6535688200000003</v>
      </c>
      <c r="Q1019" s="39"/>
      <c r="R1019" s="39">
        <f t="shared" si="45"/>
        <v>-5.2208459999999901E-2</v>
      </c>
      <c r="S1019" s="39">
        <f t="shared" si="46"/>
        <v>-5.8304740000000521E-2</v>
      </c>
      <c r="T1019" s="39">
        <f t="shared" si="47"/>
        <v>-0.20391117999999953</v>
      </c>
    </row>
    <row r="1020" spans="8:20" ht="30" customHeight="1" x14ac:dyDescent="0.25">
      <c r="H1020" s="37">
        <v>710</v>
      </c>
      <c r="I1020" s="41" t="s">
        <v>376</v>
      </c>
      <c r="J1020" s="39">
        <v>2.630471</v>
      </c>
      <c r="K1020" s="39">
        <v>7.5690340000000003</v>
      </c>
      <c r="L1020" s="39">
        <v>12.295258</v>
      </c>
      <c r="M1020" s="39"/>
      <c r="N1020" s="39">
        <v>2.5400194599999999</v>
      </c>
      <c r="O1020" s="39">
        <v>4.3960774800000006</v>
      </c>
      <c r="P1020" s="39">
        <v>6.4912673200000013</v>
      </c>
      <c r="Q1020" s="39"/>
      <c r="R1020" s="39">
        <f t="shared" si="45"/>
        <v>-9.0451540000000108E-2</v>
      </c>
      <c r="S1020" s="39">
        <f t="shared" si="46"/>
        <v>-3.1729565199999996</v>
      </c>
      <c r="T1020" s="39">
        <f t="shared" si="47"/>
        <v>-5.8039906799999992</v>
      </c>
    </row>
    <row r="1021" spans="8:20" ht="15" customHeight="1" x14ac:dyDescent="0.25">
      <c r="H1021" s="37">
        <v>711</v>
      </c>
      <c r="I1021" s="41" t="s">
        <v>375</v>
      </c>
      <c r="J1021" s="39">
        <v>3.5465200000000001</v>
      </c>
      <c r="K1021" s="39">
        <v>6.2530900000000003</v>
      </c>
      <c r="L1021" s="39">
        <v>9.1584260000000004</v>
      </c>
      <c r="M1021" s="39"/>
      <c r="N1021" s="39">
        <v>4.1059781399999995</v>
      </c>
      <c r="O1021" s="39">
        <v>15.963363730000001</v>
      </c>
      <c r="P1021" s="39">
        <v>18.71162721</v>
      </c>
      <c r="Q1021" s="39"/>
      <c r="R1021" s="39">
        <f t="shared" si="45"/>
        <v>0.55945813999999938</v>
      </c>
      <c r="S1021" s="39">
        <f t="shared" si="46"/>
        <v>9.7102737300000008</v>
      </c>
      <c r="T1021" s="39">
        <f t="shared" si="47"/>
        <v>9.5532012099999992</v>
      </c>
    </row>
    <row r="1022" spans="8:20" ht="15" customHeight="1" x14ac:dyDescent="0.25">
      <c r="H1022" s="37">
        <v>712</v>
      </c>
      <c r="I1022" s="41" t="s">
        <v>374</v>
      </c>
      <c r="J1022" s="39">
        <v>3.8789220000000002</v>
      </c>
      <c r="K1022" s="39">
        <v>6.6642479999999997</v>
      </c>
      <c r="L1022" s="39">
        <v>9.8698329999999999</v>
      </c>
      <c r="M1022" s="39"/>
      <c r="N1022" s="39">
        <v>3.6976807300000001</v>
      </c>
      <c r="O1022" s="39">
        <v>6.4067319700000018</v>
      </c>
      <c r="P1022" s="39">
        <v>9.0399616400000014</v>
      </c>
      <c r="Q1022" s="39"/>
      <c r="R1022" s="39">
        <f t="shared" si="45"/>
        <v>-0.18124127000000012</v>
      </c>
      <c r="S1022" s="39">
        <f t="shared" si="46"/>
        <v>-0.2575160299999979</v>
      </c>
      <c r="T1022" s="39">
        <f t="shared" si="47"/>
        <v>-0.8298713599999985</v>
      </c>
    </row>
    <row r="1023" spans="8:20" ht="15" customHeight="1" x14ac:dyDescent="0.25">
      <c r="H1023" s="37">
        <v>713</v>
      </c>
      <c r="I1023" s="41" t="s">
        <v>373</v>
      </c>
      <c r="J1023" s="39">
        <v>4.1159299999999996</v>
      </c>
      <c r="K1023" s="39">
        <v>11.025105999999999</v>
      </c>
      <c r="L1023" s="39">
        <v>23.564188000000001</v>
      </c>
      <c r="M1023" s="39"/>
      <c r="N1023" s="39">
        <v>3.0341953300000006</v>
      </c>
      <c r="O1023" s="39">
        <v>5.4885338899999985</v>
      </c>
      <c r="P1023" s="39">
        <v>8.3041676299999985</v>
      </c>
      <c r="Q1023" s="39"/>
      <c r="R1023" s="39">
        <f t="shared" si="45"/>
        <v>-1.081734669999999</v>
      </c>
      <c r="S1023" s="39">
        <f t="shared" si="46"/>
        <v>-5.5365721100000007</v>
      </c>
      <c r="T1023" s="39">
        <f t="shared" si="47"/>
        <v>-15.260020370000003</v>
      </c>
    </row>
    <row r="1024" spans="8:20" ht="30" customHeight="1" x14ac:dyDescent="0.25">
      <c r="H1024" s="37">
        <v>714</v>
      </c>
      <c r="I1024" s="41" t="s">
        <v>372</v>
      </c>
      <c r="J1024" s="39">
        <v>2.640523</v>
      </c>
      <c r="K1024" s="39">
        <v>6.006297</v>
      </c>
      <c r="L1024" s="39">
        <v>10.668422</v>
      </c>
      <c r="M1024" s="39"/>
      <c r="N1024" s="39">
        <v>2.1545791200000002</v>
      </c>
      <c r="O1024" s="39">
        <v>3.6357242799999998</v>
      </c>
      <c r="P1024" s="39">
        <v>5.3142787599999997</v>
      </c>
      <c r="Q1024" s="39"/>
      <c r="R1024" s="39">
        <f t="shared" si="45"/>
        <v>-0.48594387999999977</v>
      </c>
      <c r="S1024" s="39">
        <f t="shared" si="46"/>
        <v>-2.3705727200000002</v>
      </c>
      <c r="T1024" s="39">
        <f t="shared" si="47"/>
        <v>-5.35414324</v>
      </c>
    </row>
    <row r="1025" spans="5:20" ht="30" customHeight="1" x14ac:dyDescent="0.25">
      <c r="H1025" s="37">
        <v>715</v>
      </c>
      <c r="I1025" s="41" t="s">
        <v>371</v>
      </c>
      <c r="J1025" s="39">
        <v>1.7636700000000001</v>
      </c>
      <c r="K1025" s="39">
        <v>3.0888819999999999</v>
      </c>
      <c r="L1025" s="39">
        <v>4.517779</v>
      </c>
      <c r="M1025" s="39"/>
      <c r="N1025" s="39">
        <v>1.4580022500000001</v>
      </c>
      <c r="O1025" s="39">
        <v>2.5935520099999998</v>
      </c>
      <c r="P1025" s="39">
        <v>3.7032921700000001</v>
      </c>
      <c r="Q1025" s="39"/>
      <c r="R1025" s="39">
        <f t="shared" si="45"/>
        <v>-0.30566775000000002</v>
      </c>
      <c r="S1025" s="39">
        <f t="shared" si="46"/>
        <v>-0.49532999000000011</v>
      </c>
      <c r="T1025" s="39">
        <f t="shared" si="47"/>
        <v>-0.81448682999999988</v>
      </c>
    </row>
    <row r="1026" spans="5:20" ht="15" customHeight="1" x14ac:dyDescent="0.25">
      <c r="G1026" s="35" t="s">
        <v>19</v>
      </c>
      <c r="H1026" s="35"/>
      <c r="I1026" s="35"/>
      <c r="J1026" s="36">
        <v>1323.5253299999999</v>
      </c>
      <c r="K1026" s="36">
        <v>3383.2375510000002</v>
      </c>
      <c r="L1026" s="36">
        <v>7000.3033569999998</v>
      </c>
      <c r="M1026" s="36"/>
      <c r="N1026" s="36">
        <v>1331.6388572400008</v>
      </c>
      <c r="O1026" s="36">
        <v>3409.1704068199952</v>
      </c>
      <c r="P1026" s="36">
        <v>7027.9780803599942</v>
      </c>
      <c r="Q1026" s="36"/>
      <c r="R1026" s="36">
        <f t="shared" si="45"/>
        <v>8.1135272400008489</v>
      </c>
      <c r="S1026" s="36">
        <f t="shared" si="46"/>
        <v>25.932855819994984</v>
      </c>
      <c r="T1026" s="36">
        <f t="shared" si="47"/>
        <v>27.674723359994459</v>
      </c>
    </row>
    <row r="1027" spans="5:20" ht="15" customHeight="1" x14ac:dyDescent="0.25">
      <c r="H1027" s="34" t="s">
        <v>128</v>
      </c>
      <c r="I1027" s="40" t="s">
        <v>370</v>
      </c>
      <c r="J1027" s="36">
        <v>1192.554533</v>
      </c>
      <c r="K1027" s="36">
        <v>3127.971755</v>
      </c>
      <c r="L1027" s="36">
        <v>6600.0690839999997</v>
      </c>
      <c r="M1027" s="36"/>
      <c r="N1027" s="36">
        <v>1192.5545330000007</v>
      </c>
      <c r="O1027" s="36">
        <v>3122.971754999995</v>
      </c>
      <c r="P1027" s="36">
        <v>6584.8190839999934</v>
      </c>
      <c r="Q1027" s="36"/>
      <c r="R1027" s="36">
        <f t="shared" si="45"/>
        <v>0</v>
      </c>
      <c r="S1027" s="36">
        <f t="shared" si="46"/>
        <v>-5.0000000000050022</v>
      </c>
      <c r="T1027" s="36">
        <f t="shared" si="47"/>
        <v>-15.250000000006366</v>
      </c>
    </row>
    <row r="1028" spans="5:20" ht="15" customHeight="1" x14ac:dyDescent="0.25">
      <c r="H1028" s="37" t="s">
        <v>233</v>
      </c>
      <c r="I1028" s="41" t="s">
        <v>369</v>
      </c>
      <c r="J1028" s="39">
        <v>82.038719</v>
      </c>
      <c r="K1028" s="39">
        <v>157.44130799999999</v>
      </c>
      <c r="L1028" s="39">
        <v>237.8528</v>
      </c>
      <c r="M1028" s="39"/>
      <c r="N1028" s="39">
        <v>82.038718999999986</v>
      </c>
      <c r="O1028" s="39">
        <v>161.31452694999993</v>
      </c>
      <c r="P1028" s="39">
        <v>242.34781975999996</v>
      </c>
      <c r="Q1028" s="39"/>
      <c r="R1028" s="39">
        <f t="shared" si="45"/>
        <v>0</v>
      </c>
      <c r="S1028" s="39">
        <f t="shared" si="46"/>
        <v>3.8732189499999379</v>
      </c>
      <c r="T1028" s="39">
        <f t="shared" si="47"/>
        <v>4.4950197599999626</v>
      </c>
    </row>
    <row r="1029" spans="5:20" ht="15" customHeight="1" x14ac:dyDescent="0.25">
      <c r="H1029" s="37" t="s">
        <v>368</v>
      </c>
      <c r="I1029" s="41" t="s">
        <v>367</v>
      </c>
      <c r="J1029" s="39">
        <v>48.932077999999997</v>
      </c>
      <c r="K1029" s="39">
        <v>97.824488000000002</v>
      </c>
      <c r="L1029" s="39">
        <v>162.381473</v>
      </c>
      <c r="M1029" s="39"/>
      <c r="N1029" s="39">
        <v>57.045605240000015</v>
      </c>
      <c r="O1029" s="39">
        <v>124.88412487000004</v>
      </c>
      <c r="P1029" s="39">
        <v>200.81117660000007</v>
      </c>
      <c r="Q1029" s="39"/>
      <c r="R1029" s="39">
        <f t="shared" si="45"/>
        <v>8.1135272400000176</v>
      </c>
      <c r="S1029" s="39">
        <f t="shared" si="46"/>
        <v>27.059636870000034</v>
      </c>
      <c r="T1029" s="39">
        <f t="shared" si="47"/>
        <v>38.429703600000067</v>
      </c>
    </row>
    <row r="1030" spans="5:20" ht="15" customHeight="1" x14ac:dyDescent="0.25">
      <c r="G1030" s="35" t="s">
        <v>25</v>
      </c>
      <c r="H1030" s="35"/>
      <c r="I1030" s="35"/>
      <c r="J1030" s="36">
        <v>150.35735299999999</v>
      </c>
      <c r="K1030" s="36">
        <v>298.17657100000002</v>
      </c>
      <c r="L1030" s="36">
        <v>598.779315</v>
      </c>
      <c r="M1030" s="36"/>
      <c r="N1030" s="36">
        <v>154.85735300000002</v>
      </c>
      <c r="O1030" s="36">
        <v>321.67657100000076</v>
      </c>
      <c r="P1030" s="36">
        <v>605.37268276999976</v>
      </c>
      <c r="Q1030" s="36"/>
      <c r="R1030" s="36">
        <f t="shared" ref="R1030:R1093" si="48">+N1030-J1030</f>
        <v>4.5000000000000284</v>
      </c>
      <c r="S1030" s="36">
        <f t="shared" ref="S1030:S1093" si="49">+O1030-K1030</f>
        <v>23.500000000000739</v>
      </c>
      <c r="T1030" s="36">
        <f t="shared" ref="T1030:T1093" si="50">+P1030-L1030</f>
        <v>6.5933677699997588</v>
      </c>
    </row>
    <row r="1031" spans="5:20" ht="15" customHeight="1" x14ac:dyDescent="0.25">
      <c r="H1031" s="34" t="s">
        <v>366</v>
      </c>
      <c r="I1031" s="40" t="s">
        <v>365</v>
      </c>
      <c r="J1031" s="36">
        <v>121.168199</v>
      </c>
      <c r="K1031" s="36">
        <v>243.43458000000001</v>
      </c>
      <c r="L1031" s="36">
        <v>506.03820400000001</v>
      </c>
      <c r="M1031" s="36"/>
      <c r="N1031" s="36">
        <v>125.66819900000004</v>
      </c>
      <c r="O1031" s="36">
        <v>266.93458000000078</v>
      </c>
      <c r="P1031" s="36">
        <v>512.95352976999982</v>
      </c>
      <c r="Q1031" s="36"/>
      <c r="R1031" s="36">
        <f t="shared" si="48"/>
        <v>4.5000000000000426</v>
      </c>
      <c r="S1031" s="36">
        <f t="shared" si="49"/>
        <v>23.500000000000767</v>
      </c>
      <c r="T1031" s="36">
        <f t="shared" si="50"/>
        <v>6.9153257699998107</v>
      </c>
    </row>
    <row r="1032" spans="5:20" ht="15" customHeight="1" x14ac:dyDescent="0.25">
      <c r="H1032" s="37" t="s">
        <v>364</v>
      </c>
      <c r="I1032" s="41" t="s">
        <v>363</v>
      </c>
      <c r="J1032" s="39">
        <v>16.256661000000001</v>
      </c>
      <c r="K1032" s="39">
        <v>30.477466</v>
      </c>
      <c r="L1032" s="39">
        <v>53.728422999999999</v>
      </c>
      <c r="M1032" s="39"/>
      <c r="N1032" s="39">
        <v>16.256660999999998</v>
      </c>
      <c r="O1032" s="39">
        <v>30.477466</v>
      </c>
      <c r="P1032" s="39">
        <v>53.728422999999999</v>
      </c>
      <c r="Q1032" s="39"/>
      <c r="R1032" s="39">
        <f t="shared" si="48"/>
        <v>0</v>
      </c>
      <c r="S1032" s="39">
        <f t="shared" si="49"/>
        <v>0</v>
      </c>
      <c r="T1032" s="39">
        <f t="shared" si="50"/>
        <v>0</v>
      </c>
    </row>
    <row r="1033" spans="5:20" ht="15" customHeight="1" x14ac:dyDescent="0.25">
      <c r="H1033" s="37" t="s">
        <v>362</v>
      </c>
      <c r="I1033" s="41" t="s">
        <v>361</v>
      </c>
      <c r="J1033" s="39">
        <v>12.932492999999999</v>
      </c>
      <c r="K1033" s="39">
        <v>24.264524999999999</v>
      </c>
      <c r="L1033" s="39">
        <v>39.012687999999997</v>
      </c>
      <c r="M1033" s="39"/>
      <c r="N1033" s="39">
        <v>12.932492999999999</v>
      </c>
      <c r="O1033" s="39">
        <v>24.264524999999995</v>
      </c>
      <c r="P1033" s="39">
        <v>38.690730000000002</v>
      </c>
      <c r="Q1033" s="39"/>
      <c r="R1033" s="39">
        <f t="shared" si="48"/>
        <v>0</v>
      </c>
      <c r="S1033" s="39">
        <f t="shared" si="49"/>
        <v>0</v>
      </c>
      <c r="T1033" s="39">
        <f t="shared" si="50"/>
        <v>-0.32195799999999508</v>
      </c>
    </row>
    <row r="1034" spans="5:20" ht="15.75" customHeight="1" x14ac:dyDescent="0.25">
      <c r="E1034" s="46">
        <v>17</v>
      </c>
      <c r="F1034" s="42" t="s">
        <v>360</v>
      </c>
      <c r="G1034" s="42"/>
      <c r="H1034" s="42"/>
      <c r="I1034" s="42"/>
      <c r="J1034" s="43">
        <v>1175.778955</v>
      </c>
      <c r="K1034" s="43">
        <v>2092.628209</v>
      </c>
      <c r="L1034" s="43">
        <v>3069.6162800000002</v>
      </c>
      <c r="M1034" s="43"/>
      <c r="N1034" s="43">
        <v>1175.778955</v>
      </c>
      <c r="O1034" s="43">
        <v>2092.6282089999995</v>
      </c>
      <c r="P1034" s="43">
        <v>3069.6162800000002</v>
      </c>
      <c r="Q1034" s="43"/>
      <c r="R1034" s="43">
        <f t="shared" si="48"/>
        <v>0</v>
      </c>
      <c r="S1034" s="43">
        <f t="shared" si="49"/>
        <v>0</v>
      </c>
      <c r="T1034" s="43">
        <f t="shared" si="50"/>
        <v>0</v>
      </c>
    </row>
    <row r="1035" spans="5:20" ht="15" customHeight="1" x14ac:dyDescent="0.25">
      <c r="G1035" s="35" t="s">
        <v>4</v>
      </c>
      <c r="H1035" s="35"/>
      <c r="I1035" s="35"/>
      <c r="J1035" s="36">
        <v>1146.039434</v>
      </c>
      <c r="K1035" s="36">
        <v>2032.155213</v>
      </c>
      <c r="L1035" s="36">
        <v>2971.8608939999999</v>
      </c>
      <c r="M1035" s="36"/>
      <c r="N1035" s="36">
        <v>1147.23444051</v>
      </c>
      <c r="O1035" s="36">
        <v>2036.5482144299997</v>
      </c>
      <c r="P1035" s="36">
        <v>2976.4348103999996</v>
      </c>
      <c r="Q1035" s="36"/>
      <c r="R1035" s="36">
        <f t="shared" si="48"/>
        <v>1.1950065099999847</v>
      </c>
      <c r="S1035" s="36">
        <f t="shared" si="49"/>
        <v>4.3930014299996856</v>
      </c>
      <c r="T1035" s="36">
        <f t="shared" si="50"/>
        <v>4.573916399999689</v>
      </c>
    </row>
    <row r="1036" spans="5:20" ht="15" customHeight="1" x14ac:dyDescent="0.25">
      <c r="H1036" s="34">
        <v>100</v>
      </c>
      <c r="I1036" s="40" t="s">
        <v>360</v>
      </c>
      <c r="J1036" s="36">
        <v>8.5358800000000006</v>
      </c>
      <c r="K1036" s="36">
        <v>17.001930000000002</v>
      </c>
      <c r="L1036" s="36">
        <v>25.764075999999999</v>
      </c>
      <c r="M1036" s="36"/>
      <c r="N1036" s="36">
        <v>8.5179349700000007</v>
      </c>
      <c r="O1036" s="36">
        <v>16.984316150000001</v>
      </c>
      <c r="P1036" s="36">
        <v>25.746462150000003</v>
      </c>
      <c r="Q1036" s="36"/>
      <c r="R1036" s="36">
        <f t="shared" si="48"/>
        <v>-1.7945029999999917E-2</v>
      </c>
      <c r="S1036" s="36">
        <f t="shared" si="49"/>
        <v>-1.7613850000000042E-2</v>
      </c>
      <c r="T1036" s="36">
        <f t="shared" si="50"/>
        <v>-1.7613849999996489E-2</v>
      </c>
    </row>
    <row r="1037" spans="5:20" ht="15" customHeight="1" x14ac:dyDescent="0.25">
      <c r="H1037" s="37">
        <v>102</v>
      </c>
      <c r="I1037" s="41" t="s">
        <v>359</v>
      </c>
      <c r="J1037" s="39">
        <v>1.7868010000000001</v>
      </c>
      <c r="K1037" s="39">
        <v>4.1328459999999998</v>
      </c>
      <c r="L1037" s="39">
        <v>9.3470549999999992</v>
      </c>
      <c r="M1037" s="39"/>
      <c r="N1037" s="39">
        <v>1.5758456299999999</v>
      </c>
      <c r="O1037" s="39">
        <v>3.9011159700000002</v>
      </c>
      <c r="P1037" s="39">
        <v>9.1153249700000014</v>
      </c>
      <c r="Q1037" s="39"/>
      <c r="R1037" s="39">
        <f t="shared" si="48"/>
        <v>-0.2109553700000002</v>
      </c>
      <c r="S1037" s="39">
        <f t="shared" si="49"/>
        <v>-0.23173002999999959</v>
      </c>
      <c r="T1037" s="39">
        <f t="shared" si="50"/>
        <v>-0.23173002999999781</v>
      </c>
    </row>
    <row r="1038" spans="5:20" ht="15" customHeight="1" x14ac:dyDescent="0.25">
      <c r="H1038" s="37">
        <v>110</v>
      </c>
      <c r="I1038" s="41" t="s">
        <v>117</v>
      </c>
      <c r="J1038" s="39">
        <v>3.2763270000000002</v>
      </c>
      <c r="K1038" s="39">
        <v>6.400455</v>
      </c>
      <c r="L1038" s="39">
        <v>10.508948999999999</v>
      </c>
      <c r="M1038" s="39"/>
      <c r="N1038" s="39">
        <v>5.617104760000001</v>
      </c>
      <c r="O1038" s="39">
        <v>8.6822172999999996</v>
      </c>
      <c r="P1038" s="39">
        <v>12.790296700000001</v>
      </c>
      <c r="Q1038" s="39"/>
      <c r="R1038" s="39">
        <f t="shared" si="48"/>
        <v>2.3407777600000008</v>
      </c>
      <c r="S1038" s="39">
        <f t="shared" si="49"/>
        <v>2.2817622999999996</v>
      </c>
      <c r="T1038" s="39">
        <f t="shared" si="50"/>
        <v>2.2813477000000013</v>
      </c>
    </row>
    <row r="1039" spans="5:20" ht="15" customHeight="1" x14ac:dyDescent="0.25">
      <c r="H1039" s="37">
        <v>112</v>
      </c>
      <c r="I1039" s="41" t="s">
        <v>84</v>
      </c>
      <c r="J1039" s="39">
        <v>5.2622340000000003</v>
      </c>
      <c r="K1039" s="39">
        <v>10.18139</v>
      </c>
      <c r="L1039" s="39">
        <v>15.227992</v>
      </c>
      <c r="M1039" s="39"/>
      <c r="N1039" s="39">
        <v>4.9970805799999996</v>
      </c>
      <c r="O1039" s="39">
        <v>9.9236207999999984</v>
      </c>
      <c r="P1039" s="39">
        <v>14.970222799999998</v>
      </c>
      <c r="Q1039" s="39"/>
      <c r="R1039" s="39">
        <f t="shared" si="48"/>
        <v>-0.26515342000000075</v>
      </c>
      <c r="S1039" s="39">
        <f t="shared" si="49"/>
        <v>-0.25776920000000203</v>
      </c>
      <c r="T1039" s="39">
        <f t="shared" si="50"/>
        <v>-0.25776920000000203</v>
      </c>
    </row>
    <row r="1040" spans="5:20" ht="15" customHeight="1" x14ac:dyDescent="0.25">
      <c r="H1040" s="37">
        <v>120</v>
      </c>
      <c r="I1040" s="41" t="s">
        <v>358</v>
      </c>
      <c r="J1040" s="39">
        <v>160.82884000000001</v>
      </c>
      <c r="K1040" s="39">
        <v>296.97175600000003</v>
      </c>
      <c r="L1040" s="39">
        <v>439.693645</v>
      </c>
      <c r="M1040" s="39"/>
      <c r="N1040" s="39">
        <v>156.50973550999996</v>
      </c>
      <c r="O1040" s="39">
        <v>287.58314572000006</v>
      </c>
      <c r="P1040" s="39">
        <v>421.42460536999994</v>
      </c>
      <c r="Q1040" s="39"/>
      <c r="R1040" s="39">
        <f t="shared" si="48"/>
        <v>-4.3191044900000577</v>
      </c>
      <c r="S1040" s="39">
        <f t="shared" si="49"/>
        <v>-9.3886102799999662</v>
      </c>
      <c r="T1040" s="39">
        <f t="shared" si="50"/>
        <v>-18.269039630000066</v>
      </c>
    </row>
    <row r="1041" spans="8:20" ht="30" customHeight="1" x14ac:dyDescent="0.25">
      <c r="H1041" s="37">
        <v>121</v>
      </c>
      <c r="I1041" s="41" t="s">
        <v>357</v>
      </c>
      <c r="J1041" s="39">
        <v>1.48925</v>
      </c>
      <c r="K1041" s="39">
        <v>2.840605</v>
      </c>
      <c r="L1041" s="39">
        <v>4.2492330000000003</v>
      </c>
      <c r="M1041" s="39"/>
      <c r="N1041" s="39">
        <v>1.3541485600000001</v>
      </c>
      <c r="O1041" s="39">
        <v>2.72288737</v>
      </c>
      <c r="P1041" s="39">
        <v>4.1315153699999998</v>
      </c>
      <c r="Q1041" s="39"/>
      <c r="R1041" s="39">
        <f t="shared" si="48"/>
        <v>-0.13510143999999991</v>
      </c>
      <c r="S1041" s="39">
        <f t="shared" si="49"/>
        <v>-0.11771763000000002</v>
      </c>
      <c r="T1041" s="39">
        <f t="shared" si="50"/>
        <v>-0.11771763000000046</v>
      </c>
    </row>
    <row r="1042" spans="8:20" ht="30" customHeight="1" x14ac:dyDescent="0.25">
      <c r="H1042" s="37">
        <v>122</v>
      </c>
      <c r="I1042" s="41" t="s">
        <v>356</v>
      </c>
      <c r="J1042" s="39">
        <v>1.9935339999999999</v>
      </c>
      <c r="K1042" s="39">
        <v>3.795693</v>
      </c>
      <c r="L1042" s="39">
        <v>5.6776179999999998</v>
      </c>
      <c r="M1042" s="39"/>
      <c r="N1042" s="39">
        <v>1.8709199100000002</v>
      </c>
      <c r="O1042" s="39">
        <v>3.6599427599999999</v>
      </c>
      <c r="P1042" s="39">
        <v>5.5418677599999997</v>
      </c>
      <c r="Q1042" s="39"/>
      <c r="R1042" s="39">
        <f t="shared" si="48"/>
        <v>-0.12261408999999968</v>
      </c>
      <c r="S1042" s="39">
        <f t="shared" si="49"/>
        <v>-0.13575024000000013</v>
      </c>
      <c r="T1042" s="39">
        <f t="shared" si="50"/>
        <v>-0.13575024000000013</v>
      </c>
    </row>
    <row r="1043" spans="8:20" ht="15" customHeight="1" x14ac:dyDescent="0.25">
      <c r="H1043" s="37">
        <v>123</v>
      </c>
      <c r="I1043" s="41" t="s">
        <v>355</v>
      </c>
      <c r="J1043" s="39">
        <v>1.440353</v>
      </c>
      <c r="K1043" s="39">
        <v>2.7517770000000001</v>
      </c>
      <c r="L1043" s="39">
        <v>4.1171069999999999</v>
      </c>
      <c r="M1043" s="39"/>
      <c r="N1043" s="39">
        <v>1.1387737600000001</v>
      </c>
      <c r="O1043" s="39">
        <v>2.4763867300000002</v>
      </c>
      <c r="P1043" s="39">
        <v>3.8417167299999999</v>
      </c>
      <c r="Q1043" s="39"/>
      <c r="R1043" s="39">
        <f t="shared" si="48"/>
        <v>-0.30157923999999992</v>
      </c>
      <c r="S1043" s="39">
        <f t="shared" si="49"/>
        <v>-0.27539026999999994</v>
      </c>
      <c r="T1043" s="39">
        <f t="shared" si="50"/>
        <v>-0.27539026999999994</v>
      </c>
    </row>
    <row r="1044" spans="8:20" ht="15" customHeight="1" x14ac:dyDescent="0.25">
      <c r="H1044" s="37">
        <v>124</v>
      </c>
      <c r="I1044" s="41" t="s">
        <v>354</v>
      </c>
      <c r="J1044" s="39">
        <v>5.341761</v>
      </c>
      <c r="K1044" s="39">
        <v>10.027559</v>
      </c>
      <c r="L1044" s="39">
        <v>14.973671</v>
      </c>
      <c r="M1044" s="39"/>
      <c r="N1044" s="39">
        <v>4.9193789800000003</v>
      </c>
      <c r="O1044" s="39">
        <v>9.5244603300000001</v>
      </c>
      <c r="P1044" s="39">
        <v>14.470572329999998</v>
      </c>
      <c r="Q1044" s="39"/>
      <c r="R1044" s="39">
        <f t="shared" si="48"/>
        <v>-0.42238201999999969</v>
      </c>
      <c r="S1044" s="39">
        <f t="shared" si="49"/>
        <v>-0.50309866999999997</v>
      </c>
      <c r="T1044" s="39">
        <f t="shared" si="50"/>
        <v>-0.50309867000000175</v>
      </c>
    </row>
    <row r="1045" spans="8:20" ht="30" customHeight="1" x14ac:dyDescent="0.25">
      <c r="H1045" s="37">
        <v>125</v>
      </c>
      <c r="I1045" s="41" t="s">
        <v>353</v>
      </c>
      <c r="J1045" s="39">
        <v>1.387553</v>
      </c>
      <c r="K1045" s="39">
        <v>2.6500140000000001</v>
      </c>
      <c r="L1045" s="39">
        <v>3.9647730000000001</v>
      </c>
      <c r="M1045" s="39"/>
      <c r="N1045" s="39">
        <v>1.0955160500000001</v>
      </c>
      <c r="O1045" s="39">
        <v>2.3487710099999997</v>
      </c>
      <c r="P1045" s="39">
        <v>3.6635300099999997</v>
      </c>
      <c r="Q1045" s="39"/>
      <c r="R1045" s="39">
        <f t="shared" si="48"/>
        <v>-0.29203694999999996</v>
      </c>
      <c r="S1045" s="39">
        <f t="shared" si="49"/>
        <v>-0.30124299000000043</v>
      </c>
      <c r="T1045" s="39">
        <f t="shared" si="50"/>
        <v>-0.30124299000000043</v>
      </c>
    </row>
    <row r="1046" spans="8:20" ht="30" customHeight="1" x14ac:dyDescent="0.25">
      <c r="H1046" s="37">
        <v>129</v>
      </c>
      <c r="I1046" s="41" t="s">
        <v>352</v>
      </c>
      <c r="J1046" s="39">
        <v>0.69181999999999999</v>
      </c>
      <c r="K1046" s="39">
        <v>1.324009</v>
      </c>
      <c r="L1046" s="39">
        <v>1.981468</v>
      </c>
      <c r="M1046" s="39"/>
      <c r="N1046" s="39">
        <v>0.55797180000000002</v>
      </c>
      <c r="O1046" s="39">
        <v>1.0900856399999999</v>
      </c>
      <c r="P1046" s="39">
        <v>1.7475446399999999</v>
      </c>
      <c r="Q1046" s="39"/>
      <c r="R1046" s="39">
        <f t="shared" si="48"/>
        <v>-0.13384819999999997</v>
      </c>
      <c r="S1046" s="39">
        <f t="shared" si="49"/>
        <v>-0.23392336000000014</v>
      </c>
      <c r="T1046" s="39">
        <f t="shared" si="50"/>
        <v>-0.23392336000000014</v>
      </c>
    </row>
    <row r="1047" spans="8:20" ht="30" customHeight="1" x14ac:dyDescent="0.25">
      <c r="H1047" s="37">
        <v>130</v>
      </c>
      <c r="I1047" s="41" t="s">
        <v>351</v>
      </c>
      <c r="J1047" s="39">
        <v>4.650328</v>
      </c>
      <c r="K1047" s="39">
        <v>9.6325240000000001</v>
      </c>
      <c r="L1047" s="39">
        <v>14.949214</v>
      </c>
      <c r="M1047" s="39"/>
      <c r="N1047" s="39">
        <v>4.8061747200000005</v>
      </c>
      <c r="O1047" s="39">
        <v>9.3578586299999991</v>
      </c>
      <c r="P1047" s="39">
        <v>14.564548629999999</v>
      </c>
      <c r="Q1047" s="39"/>
      <c r="R1047" s="39">
        <f t="shared" si="48"/>
        <v>0.15584672000000044</v>
      </c>
      <c r="S1047" s="39">
        <f t="shared" si="49"/>
        <v>-0.27466537000000102</v>
      </c>
      <c r="T1047" s="39">
        <f t="shared" si="50"/>
        <v>-0.38466537000000045</v>
      </c>
    </row>
    <row r="1048" spans="8:20" ht="15" customHeight="1" x14ac:dyDescent="0.25">
      <c r="H1048" s="37">
        <v>131</v>
      </c>
      <c r="I1048" s="41" t="s">
        <v>350</v>
      </c>
      <c r="J1048" s="39">
        <v>1.4096089999999999</v>
      </c>
      <c r="K1048" s="39">
        <v>2.8488889999999998</v>
      </c>
      <c r="L1048" s="39">
        <v>4.4545979999999998</v>
      </c>
      <c r="M1048" s="39"/>
      <c r="N1048" s="39">
        <v>1.3337509599999999</v>
      </c>
      <c r="O1048" s="39">
        <v>2.6207624700000003</v>
      </c>
      <c r="P1048" s="39">
        <v>4.3364714700000011</v>
      </c>
      <c r="Q1048" s="39"/>
      <c r="R1048" s="39">
        <f t="shared" si="48"/>
        <v>-7.585803999999996E-2</v>
      </c>
      <c r="S1048" s="39">
        <f t="shared" si="49"/>
        <v>-0.22812652999999949</v>
      </c>
      <c r="T1048" s="39">
        <f t="shared" si="50"/>
        <v>-0.11812652999999873</v>
      </c>
    </row>
    <row r="1049" spans="8:20" ht="30" customHeight="1" x14ac:dyDescent="0.25">
      <c r="H1049" s="37">
        <v>132</v>
      </c>
      <c r="I1049" s="41" t="s">
        <v>349</v>
      </c>
      <c r="J1049" s="39">
        <v>1.901051</v>
      </c>
      <c r="K1049" s="39">
        <v>3.6923509999999999</v>
      </c>
      <c r="L1049" s="39">
        <v>5.4251100000000001</v>
      </c>
      <c r="M1049" s="39"/>
      <c r="N1049" s="39">
        <v>5.1567139900000001</v>
      </c>
      <c r="O1049" s="39">
        <v>6.8065346799999995</v>
      </c>
      <c r="P1049" s="39">
        <v>8.6292936800000017</v>
      </c>
      <c r="Q1049" s="39"/>
      <c r="R1049" s="39">
        <f t="shared" si="48"/>
        <v>3.2556629900000003</v>
      </c>
      <c r="S1049" s="39">
        <f t="shared" si="49"/>
        <v>3.1141836799999996</v>
      </c>
      <c r="T1049" s="39">
        <f t="shared" si="50"/>
        <v>3.2041836800000016</v>
      </c>
    </row>
    <row r="1050" spans="8:20" ht="15" customHeight="1" x14ac:dyDescent="0.25">
      <c r="H1050" s="37">
        <v>133</v>
      </c>
      <c r="I1050" s="41" t="s">
        <v>348</v>
      </c>
      <c r="J1050" s="39">
        <v>1.8645480000000001</v>
      </c>
      <c r="K1050" s="39">
        <v>4.2449579999999996</v>
      </c>
      <c r="L1050" s="39">
        <v>7.0451810000000004</v>
      </c>
      <c r="M1050" s="39"/>
      <c r="N1050" s="39">
        <v>1.4262043700000002</v>
      </c>
      <c r="O1050" s="39">
        <v>3.0812064600000006</v>
      </c>
      <c r="P1050" s="39">
        <v>5.8660951599999995</v>
      </c>
      <c r="Q1050" s="39"/>
      <c r="R1050" s="39">
        <f t="shared" si="48"/>
        <v>-0.43834362999999987</v>
      </c>
      <c r="S1050" s="39">
        <f t="shared" si="49"/>
        <v>-1.1637515399999989</v>
      </c>
      <c r="T1050" s="39">
        <f t="shared" si="50"/>
        <v>-1.1790858400000008</v>
      </c>
    </row>
    <row r="1051" spans="8:20" ht="15" customHeight="1" x14ac:dyDescent="0.25">
      <c r="H1051" s="37">
        <v>134</v>
      </c>
      <c r="I1051" s="41" t="s">
        <v>347</v>
      </c>
      <c r="J1051" s="39">
        <v>16.463823000000001</v>
      </c>
      <c r="K1051" s="39">
        <v>31.224397</v>
      </c>
      <c r="L1051" s="39">
        <v>46.722437999999997</v>
      </c>
      <c r="M1051" s="39"/>
      <c r="N1051" s="39">
        <v>15.337489869999999</v>
      </c>
      <c r="O1051" s="39">
        <v>29.779894710000001</v>
      </c>
      <c r="P1051" s="39">
        <v>45.277935710000001</v>
      </c>
      <c r="Q1051" s="39"/>
      <c r="R1051" s="39">
        <f t="shared" si="48"/>
        <v>-1.1263331300000026</v>
      </c>
      <c r="S1051" s="39">
        <f t="shared" si="49"/>
        <v>-1.4445022899999991</v>
      </c>
      <c r="T1051" s="39">
        <f t="shared" si="50"/>
        <v>-1.4445022899999955</v>
      </c>
    </row>
    <row r="1052" spans="8:20" ht="15" customHeight="1" x14ac:dyDescent="0.25">
      <c r="H1052" s="37">
        <v>140</v>
      </c>
      <c r="I1052" s="41" t="s">
        <v>346</v>
      </c>
      <c r="J1052" s="39">
        <v>62.466245999999998</v>
      </c>
      <c r="K1052" s="39">
        <v>117.53938100000001</v>
      </c>
      <c r="L1052" s="39">
        <v>175.999438</v>
      </c>
      <c r="M1052" s="39"/>
      <c r="N1052" s="39">
        <v>58.339508940000002</v>
      </c>
      <c r="O1052" s="39">
        <v>112.65360809000002</v>
      </c>
      <c r="P1052" s="39">
        <v>170.89467521</v>
      </c>
      <c r="Q1052" s="39"/>
      <c r="R1052" s="39">
        <f t="shared" si="48"/>
        <v>-4.1267370599999964</v>
      </c>
      <c r="S1052" s="39">
        <f t="shared" si="49"/>
        <v>-4.8857729099999858</v>
      </c>
      <c r="T1052" s="39">
        <f t="shared" si="50"/>
        <v>-5.1047627899999952</v>
      </c>
    </row>
    <row r="1053" spans="8:20" ht="30" customHeight="1" x14ac:dyDescent="0.25">
      <c r="H1053" s="37">
        <v>141</v>
      </c>
      <c r="I1053" s="41" t="s">
        <v>345</v>
      </c>
      <c r="J1053" s="39">
        <v>0.63424599999999998</v>
      </c>
      <c r="K1053" s="39">
        <v>1.2318899999999999</v>
      </c>
      <c r="L1053" s="39">
        <v>1.851736</v>
      </c>
      <c r="M1053" s="39"/>
      <c r="N1053" s="39">
        <v>0.15711011</v>
      </c>
      <c r="O1053" s="39">
        <v>0.66843655000000002</v>
      </c>
      <c r="P1053" s="39">
        <v>1.46932255</v>
      </c>
      <c r="Q1053" s="39"/>
      <c r="R1053" s="39">
        <f t="shared" si="48"/>
        <v>-0.47713589000000001</v>
      </c>
      <c r="S1053" s="39">
        <f t="shared" si="49"/>
        <v>-0.56345344999999991</v>
      </c>
      <c r="T1053" s="39">
        <f t="shared" si="50"/>
        <v>-0.38241345000000004</v>
      </c>
    </row>
    <row r="1054" spans="8:20" ht="15.75" customHeight="1" x14ac:dyDescent="0.25">
      <c r="H1054" s="37">
        <v>142</v>
      </c>
      <c r="I1054" s="41" t="s">
        <v>344</v>
      </c>
      <c r="J1054" s="39">
        <v>0.55167500000000003</v>
      </c>
      <c r="K1054" s="39">
        <v>1.0628629999999999</v>
      </c>
      <c r="L1054" s="39">
        <v>2.477347</v>
      </c>
      <c r="M1054" s="39"/>
      <c r="N1054" s="39">
        <v>0.14108681000000001</v>
      </c>
      <c r="O1054" s="39">
        <v>0.51882456999999993</v>
      </c>
      <c r="P1054" s="39">
        <v>1.9338085700000001</v>
      </c>
      <c r="Q1054" s="39"/>
      <c r="R1054" s="39">
        <f t="shared" si="48"/>
        <v>-0.41058819000000002</v>
      </c>
      <c r="S1054" s="39">
        <f t="shared" si="49"/>
        <v>-0.54403842999999996</v>
      </c>
      <c r="T1054" s="39">
        <f t="shared" si="50"/>
        <v>-0.54353842999999991</v>
      </c>
    </row>
    <row r="1055" spans="8:20" ht="15.75" customHeight="1" x14ac:dyDescent="0.25">
      <c r="H1055" s="37">
        <v>143</v>
      </c>
      <c r="I1055" s="41" t="s">
        <v>343</v>
      </c>
      <c r="J1055" s="39">
        <v>0.67755900000000002</v>
      </c>
      <c r="K1055" s="39">
        <v>1.30121</v>
      </c>
      <c r="L1055" s="39">
        <v>1.947341</v>
      </c>
      <c r="M1055" s="39"/>
      <c r="N1055" s="39">
        <v>0.19008455999999999</v>
      </c>
      <c r="O1055" s="39">
        <v>0.75991145999999998</v>
      </c>
      <c r="P1055" s="39">
        <v>1.4249514599999999</v>
      </c>
      <c r="Q1055" s="39"/>
      <c r="R1055" s="39">
        <f t="shared" si="48"/>
        <v>-0.48747444000000006</v>
      </c>
      <c r="S1055" s="39">
        <f t="shared" si="49"/>
        <v>-0.54129853999999999</v>
      </c>
      <c r="T1055" s="39">
        <f t="shared" si="50"/>
        <v>-0.52238954000000004</v>
      </c>
    </row>
    <row r="1056" spans="8:20" ht="15.75" customHeight="1" x14ac:dyDescent="0.25">
      <c r="H1056" s="37">
        <v>144</v>
      </c>
      <c r="I1056" s="41" t="s">
        <v>342</v>
      </c>
      <c r="J1056" s="39">
        <v>0.94203300000000001</v>
      </c>
      <c r="K1056" s="39">
        <v>1.8084340000000001</v>
      </c>
      <c r="L1056" s="39">
        <v>2.8593380000000002</v>
      </c>
      <c r="M1056" s="39"/>
      <c r="N1056" s="39">
        <v>0.78663125</v>
      </c>
      <c r="O1056" s="39">
        <v>1.6392765999999999</v>
      </c>
      <c r="P1056" s="39">
        <v>2.7087214799999999</v>
      </c>
      <c r="Q1056" s="39"/>
      <c r="R1056" s="39">
        <f t="shared" si="48"/>
        <v>-0.15540175000000001</v>
      </c>
      <c r="S1056" s="39">
        <f t="shared" si="49"/>
        <v>-0.16915740000000024</v>
      </c>
      <c r="T1056" s="39">
        <f t="shared" si="50"/>
        <v>-0.15061652000000025</v>
      </c>
    </row>
    <row r="1057" spans="8:20" ht="15.75" customHeight="1" x14ac:dyDescent="0.25">
      <c r="H1057" s="37">
        <v>200</v>
      </c>
      <c r="I1057" s="41" t="s">
        <v>341</v>
      </c>
      <c r="J1057" s="39">
        <v>8.6627890000000001</v>
      </c>
      <c r="K1057" s="39">
        <v>16.290208</v>
      </c>
      <c r="L1057" s="39">
        <v>24.469076000000001</v>
      </c>
      <c r="M1057" s="39"/>
      <c r="N1057" s="39">
        <v>8.1038680600000017</v>
      </c>
      <c r="O1057" s="39">
        <v>15.710411759999998</v>
      </c>
      <c r="P1057" s="39">
        <v>23.917623760000001</v>
      </c>
      <c r="Q1057" s="39"/>
      <c r="R1057" s="39">
        <f t="shared" si="48"/>
        <v>-0.55892093999999837</v>
      </c>
      <c r="S1057" s="39">
        <f t="shared" si="49"/>
        <v>-0.57979624000000207</v>
      </c>
      <c r="T1057" s="39">
        <f t="shared" si="50"/>
        <v>-0.5514522399999997</v>
      </c>
    </row>
    <row r="1058" spans="8:20" ht="15.75" customHeight="1" x14ac:dyDescent="0.25">
      <c r="H1058" s="37">
        <v>210</v>
      </c>
      <c r="I1058" s="41" t="s">
        <v>151</v>
      </c>
      <c r="J1058" s="39">
        <v>3.4567519999999998</v>
      </c>
      <c r="K1058" s="39">
        <v>6.7189680000000003</v>
      </c>
      <c r="L1058" s="39">
        <v>10.18793</v>
      </c>
      <c r="M1058" s="39"/>
      <c r="N1058" s="39">
        <v>3.2349216400000005</v>
      </c>
      <c r="O1058" s="39">
        <v>6.3501093600000003</v>
      </c>
      <c r="P1058" s="39">
        <v>9.8122053599999983</v>
      </c>
      <c r="Q1058" s="39"/>
      <c r="R1058" s="39">
        <f t="shared" si="48"/>
        <v>-0.22183035999999934</v>
      </c>
      <c r="S1058" s="39">
        <f t="shared" si="49"/>
        <v>-0.36885864000000002</v>
      </c>
      <c r="T1058" s="39">
        <f t="shared" si="50"/>
        <v>-0.37572464000000139</v>
      </c>
    </row>
    <row r="1059" spans="8:20" ht="15.75" customHeight="1" x14ac:dyDescent="0.25">
      <c r="H1059" s="37">
        <v>211</v>
      </c>
      <c r="I1059" s="41" t="s">
        <v>340</v>
      </c>
      <c r="J1059" s="39">
        <v>1.6155189999999999</v>
      </c>
      <c r="K1059" s="39">
        <v>3.0736669999999999</v>
      </c>
      <c r="L1059" s="39">
        <v>4.6018999999999997</v>
      </c>
      <c r="M1059" s="39"/>
      <c r="N1059" s="39">
        <v>1.4753684599999999</v>
      </c>
      <c r="O1059" s="39">
        <v>2.9094387600000005</v>
      </c>
      <c r="P1059" s="39">
        <v>4.42767176</v>
      </c>
      <c r="Q1059" s="39"/>
      <c r="R1059" s="39">
        <f t="shared" si="48"/>
        <v>-0.14015054000000005</v>
      </c>
      <c r="S1059" s="39">
        <f t="shared" si="49"/>
        <v>-0.16422823999999947</v>
      </c>
      <c r="T1059" s="39">
        <f t="shared" si="50"/>
        <v>-0.1742282399999997</v>
      </c>
    </row>
    <row r="1060" spans="8:20" ht="15.75" customHeight="1" x14ac:dyDescent="0.25">
      <c r="H1060" s="37">
        <v>212</v>
      </c>
      <c r="I1060" s="41" t="s">
        <v>339</v>
      </c>
      <c r="J1060" s="39">
        <v>1.2075009999999999</v>
      </c>
      <c r="K1060" s="39">
        <v>2.2714470000000002</v>
      </c>
      <c r="L1060" s="39">
        <v>3.3953739999999999</v>
      </c>
      <c r="M1060" s="39"/>
      <c r="N1060" s="39">
        <v>1.0985333800000001</v>
      </c>
      <c r="O1060" s="39">
        <v>2.1470642199999999</v>
      </c>
      <c r="P1060" s="39">
        <v>3.2969912199999998</v>
      </c>
      <c r="Q1060" s="39"/>
      <c r="R1060" s="39">
        <f t="shared" si="48"/>
        <v>-0.10896761999999982</v>
      </c>
      <c r="S1060" s="39">
        <f t="shared" si="49"/>
        <v>-0.12438278000000036</v>
      </c>
      <c r="T1060" s="39">
        <f t="shared" si="50"/>
        <v>-9.8382780000000114E-2</v>
      </c>
    </row>
    <row r="1061" spans="8:20" ht="15.75" customHeight="1" x14ac:dyDescent="0.25">
      <c r="H1061" s="37">
        <v>213</v>
      </c>
      <c r="I1061" s="41" t="s">
        <v>338</v>
      </c>
      <c r="J1061" s="39">
        <v>2.2690290000000002</v>
      </c>
      <c r="K1061" s="39">
        <v>4.5441399999999996</v>
      </c>
      <c r="L1061" s="39">
        <v>7.0243209999999996</v>
      </c>
      <c r="M1061" s="39"/>
      <c r="N1061" s="39">
        <v>2.1443643999999993</v>
      </c>
      <c r="O1061" s="39">
        <v>4.3144009699999994</v>
      </c>
      <c r="P1061" s="39">
        <v>6.8570769699999987</v>
      </c>
      <c r="Q1061" s="39"/>
      <c r="R1061" s="39">
        <f t="shared" si="48"/>
        <v>-0.1246646000000009</v>
      </c>
      <c r="S1061" s="39">
        <f t="shared" si="49"/>
        <v>-0.22973903000000018</v>
      </c>
      <c r="T1061" s="39">
        <f t="shared" si="50"/>
        <v>-0.16724403000000088</v>
      </c>
    </row>
    <row r="1062" spans="8:20" ht="15.75" customHeight="1" x14ac:dyDescent="0.25">
      <c r="H1062" s="37">
        <v>214</v>
      </c>
      <c r="I1062" s="41" t="s">
        <v>337</v>
      </c>
      <c r="J1062" s="39">
        <v>15.420928</v>
      </c>
      <c r="K1062" s="39">
        <v>16.730554999999999</v>
      </c>
      <c r="L1062" s="39">
        <v>18.222318000000001</v>
      </c>
      <c r="M1062" s="39"/>
      <c r="N1062" s="39">
        <v>10.75392858</v>
      </c>
      <c r="O1062" s="39">
        <v>11.9421342</v>
      </c>
      <c r="P1062" s="39">
        <v>13.2454602</v>
      </c>
      <c r="Q1062" s="39"/>
      <c r="R1062" s="39">
        <f t="shared" si="48"/>
        <v>-4.6669994199999998</v>
      </c>
      <c r="S1062" s="39">
        <f t="shared" si="49"/>
        <v>-4.788420799999999</v>
      </c>
      <c r="T1062" s="39">
        <f t="shared" si="50"/>
        <v>-4.9768578000000012</v>
      </c>
    </row>
    <row r="1063" spans="8:20" ht="15.75" customHeight="1" x14ac:dyDescent="0.25">
      <c r="H1063" s="37">
        <v>216</v>
      </c>
      <c r="I1063" s="41" t="s">
        <v>336</v>
      </c>
      <c r="J1063" s="39">
        <v>11.262331</v>
      </c>
      <c r="K1063" s="39">
        <v>19.643971000000001</v>
      </c>
      <c r="L1063" s="39">
        <v>28.256539</v>
      </c>
      <c r="M1063" s="39"/>
      <c r="N1063" s="39">
        <v>10.311604259999999</v>
      </c>
      <c r="O1063" s="39">
        <v>18.197935739999998</v>
      </c>
      <c r="P1063" s="39">
        <v>26.838823440000002</v>
      </c>
      <c r="Q1063" s="39"/>
      <c r="R1063" s="39">
        <f t="shared" si="48"/>
        <v>-0.95072674000000035</v>
      </c>
      <c r="S1063" s="39">
        <f t="shared" si="49"/>
        <v>-1.4460352600000022</v>
      </c>
      <c r="T1063" s="39">
        <f t="shared" si="50"/>
        <v>-1.4177155599999978</v>
      </c>
    </row>
    <row r="1064" spans="8:20" ht="15.75" customHeight="1" x14ac:dyDescent="0.25">
      <c r="H1064" s="37">
        <v>217</v>
      </c>
      <c r="I1064" s="41" t="s">
        <v>335</v>
      </c>
      <c r="J1064" s="39">
        <v>4.85351</v>
      </c>
      <c r="K1064" s="39">
        <v>9.4318150000000003</v>
      </c>
      <c r="L1064" s="39">
        <v>14.554086</v>
      </c>
      <c r="M1064" s="39"/>
      <c r="N1064" s="39">
        <v>9.6535100000000007</v>
      </c>
      <c r="O1064" s="39">
        <v>14.587047999999999</v>
      </c>
      <c r="P1064" s="39">
        <v>19.709319000000001</v>
      </c>
      <c r="Q1064" s="39"/>
      <c r="R1064" s="39">
        <f t="shared" si="48"/>
        <v>4.8000000000000007</v>
      </c>
      <c r="S1064" s="39">
        <f t="shared" si="49"/>
        <v>5.1552329999999991</v>
      </c>
      <c r="T1064" s="39">
        <f t="shared" si="50"/>
        <v>5.1552330000000008</v>
      </c>
    </row>
    <row r="1065" spans="8:20" ht="30" customHeight="1" x14ac:dyDescent="0.25">
      <c r="H1065" s="37">
        <v>300</v>
      </c>
      <c r="I1065" s="41" t="s">
        <v>334</v>
      </c>
      <c r="J1065" s="39">
        <v>98.836966000000004</v>
      </c>
      <c r="K1065" s="39">
        <v>186.47837699999999</v>
      </c>
      <c r="L1065" s="39">
        <v>279.27834000000001</v>
      </c>
      <c r="M1065" s="39"/>
      <c r="N1065" s="39">
        <v>94.880981320000004</v>
      </c>
      <c r="O1065" s="39">
        <v>181.52821829999999</v>
      </c>
      <c r="P1065" s="39">
        <v>273.35771359000006</v>
      </c>
      <c r="Q1065" s="39"/>
      <c r="R1065" s="39">
        <f t="shared" si="48"/>
        <v>-3.9559846800000003</v>
      </c>
      <c r="S1065" s="39">
        <f t="shared" si="49"/>
        <v>-4.9501587000000029</v>
      </c>
      <c r="T1065" s="39">
        <f t="shared" si="50"/>
        <v>-5.9206264099999544</v>
      </c>
    </row>
    <row r="1066" spans="8:20" ht="15" customHeight="1" x14ac:dyDescent="0.25">
      <c r="H1066" s="37">
        <v>310</v>
      </c>
      <c r="I1066" s="41" t="s">
        <v>333</v>
      </c>
      <c r="J1066" s="39">
        <v>2.3776519999999999</v>
      </c>
      <c r="K1066" s="39">
        <v>5.0997680000000001</v>
      </c>
      <c r="L1066" s="39">
        <v>7.737673</v>
      </c>
      <c r="M1066" s="39"/>
      <c r="N1066" s="39">
        <v>1.84386034</v>
      </c>
      <c r="O1066" s="39">
        <v>4.0817292200000006</v>
      </c>
      <c r="P1066" s="39">
        <v>6.7196342199999988</v>
      </c>
      <c r="Q1066" s="39"/>
      <c r="R1066" s="39">
        <f t="shared" si="48"/>
        <v>-0.53379165999999989</v>
      </c>
      <c r="S1066" s="39">
        <f t="shared" si="49"/>
        <v>-1.0180387799999995</v>
      </c>
      <c r="T1066" s="39">
        <f t="shared" si="50"/>
        <v>-1.0180387800000013</v>
      </c>
    </row>
    <row r="1067" spans="8:20" ht="30" customHeight="1" x14ac:dyDescent="0.25">
      <c r="H1067" s="37">
        <v>311</v>
      </c>
      <c r="I1067" s="41" t="s">
        <v>332</v>
      </c>
      <c r="J1067" s="39">
        <v>1.882261</v>
      </c>
      <c r="K1067" s="39">
        <v>3.612015</v>
      </c>
      <c r="L1067" s="39">
        <v>5.5247140000000003</v>
      </c>
      <c r="M1067" s="39"/>
      <c r="N1067" s="39">
        <v>1.8104907299999999</v>
      </c>
      <c r="O1067" s="39">
        <v>3.4300563099999994</v>
      </c>
      <c r="P1067" s="39">
        <v>5.3427553099999994</v>
      </c>
      <c r="Q1067" s="39"/>
      <c r="R1067" s="39">
        <f t="shared" si="48"/>
        <v>-7.1770270000000025E-2</v>
      </c>
      <c r="S1067" s="39">
        <f t="shared" si="49"/>
        <v>-0.18195869000000053</v>
      </c>
      <c r="T1067" s="39">
        <f t="shared" si="50"/>
        <v>-0.18195869000000098</v>
      </c>
    </row>
    <row r="1068" spans="8:20" ht="15" customHeight="1" x14ac:dyDescent="0.25">
      <c r="H1068" s="37">
        <v>312</v>
      </c>
      <c r="I1068" s="41" t="s">
        <v>331</v>
      </c>
      <c r="J1068" s="39">
        <v>2.3270979999999999</v>
      </c>
      <c r="K1068" s="39">
        <v>4.7827900000000003</v>
      </c>
      <c r="L1068" s="39">
        <v>7.3986770000000002</v>
      </c>
      <c r="M1068" s="39"/>
      <c r="N1068" s="39">
        <v>2.1112639000000004</v>
      </c>
      <c r="O1068" s="39">
        <v>4.3309683900000007</v>
      </c>
      <c r="P1068" s="39">
        <v>6.898668869999999</v>
      </c>
      <c r="Q1068" s="39"/>
      <c r="R1068" s="39">
        <f t="shared" si="48"/>
        <v>-0.21583409999999947</v>
      </c>
      <c r="S1068" s="39">
        <f t="shared" si="49"/>
        <v>-0.45182160999999965</v>
      </c>
      <c r="T1068" s="39">
        <f t="shared" si="50"/>
        <v>-0.50000813000000122</v>
      </c>
    </row>
    <row r="1069" spans="8:20" ht="15" customHeight="1" x14ac:dyDescent="0.25">
      <c r="H1069" s="37">
        <v>313</v>
      </c>
      <c r="I1069" s="41" t="s">
        <v>330</v>
      </c>
      <c r="J1069" s="39">
        <v>1.7643899999999999</v>
      </c>
      <c r="K1069" s="39">
        <v>3.5160559999999998</v>
      </c>
      <c r="L1069" s="39">
        <v>5.3055000000000003</v>
      </c>
      <c r="M1069" s="39"/>
      <c r="N1069" s="39">
        <v>1.5701277299999998</v>
      </c>
      <c r="O1069" s="39">
        <v>3.1498451100000002</v>
      </c>
      <c r="P1069" s="39">
        <v>4.8611921099999984</v>
      </c>
      <c r="Q1069" s="39"/>
      <c r="R1069" s="39">
        <f t="shared" si="48"/>
        <v>-0.19426227000000007</v>
      </c>
      <c r="S1069" s="39">
        <f t="shared" si="49"/>
        <v>-0.36621088999999962</v>
      </c>
      <c r="T1069" s="39">
        <f t="shared" si="50"/>
        <v>-0.44430789000000193</v>
      </c>
    </row>
    <row r="1070" spans="8:20" ht="15" customHeight="1" x14ac:dyDescent="0.25">
      <c r="H1070" s="37">
        <v>321</v>
      </c>
      <c r="I1070" s="41" t="s">
        <v>329</v>
      </c>
      <c r="J1070" s="39">
        <v>1.449133</v>
      </c>
      <c r="K1070" s="39">
        <v>2.8886759999999998</v>
      </c>
      <c r="L1070" s="39">
        <v>4.5243840000000004</v>
      </c>
      <c r="M1070" s="39"/>
      <c r="N1070" s="39">
        <v>1.2249784000000001</v>
      </c>
      <c r="O1070" s="39">
        <v>2.5170823799999997</v>
      </c>
      <c r="P1070" s="39">
        <v>4.0876787399999994</v>
      </c>
      <c r="Q1070" s="39"/>
      <c r="R1070" s="39">
        <f t="shared" si="48"/>
        <v>-0.22415459999999987</v>
      </c>
      <c r="S1070" s="39">
        <f t="shared" si="49"/>
        <v>-0.37159362000000007</v>
      </c>
      <c r="T1070" s="39">
        <f t="shared" si="50"/>
        <v>-0.43670526000000098</v>
      </c>
    </row>
    <row r="1071" spans="8:20" ht="15" customHeight="1" x14ac:dyDescent="0.25">
      <c r="H1071" s="37">
        <v>322</v>
      </c>
      <c r="I1071" s="41" t="s">
        <v>328</v>
      </c>
      <c r="J1071" s="39">
        <v>5.5258180000000001</v>
      </c>
      <c r="K1071" s="39">
        <v>10.443236000000001</v>
      </c>
      <c r="L1071" s="39">
        <v>15.550216000000001</v>
      </c>
      <c r="M1071" s="39"/>
      <c r="N1071" s="39">
        <v>4.2566426099999992</v>
      </c>
      <c r="O1071" s="39">
        <v>8.284591540000001</v>
      </c>
      <c r="P1071" s="39">
        <v>12.920267540000001</v>
      </c>
      <c r="Q1071" s="39"/>
      <c r="R1071" s="39">
        <f t="shared" si="48"/>
        <v>-1.2691753900000009</v>
      </c>
      <c r="S1071" s="39">
        <f t="shared" si="49"/>
        <v>-2.1586444599999997</v>
      </c>
      <c r="T1071" s="39">
        <f t="shared" si="50"/>
        <v>-2.6299484599999996</v>
      </c>
    </row>
    <row r="1072" spans="8:20" ht="15" customHeight="1" x14ac:dyDescent="0.25">
      <c r="H1072" s="37">
        <v>323</v>
      </c>
      <c r="I1072" s="41" t="s">
        <v>327</v>
      </c>
      <c r="J1072" s="39">
        <v>1.2737149999999999</v>
      </c>
      <c r="K1072" s="39">
        <v>3.4714019999999999</v>
      </c>
      <c r="L1072" s="39">
        <v>5.3695009999999996</v>
      </c>
      <c r="M1072" s="39"/>
      <c r="N1072" s="39">
        <v>1.1360772400000001</v>
      </c>
      <c r="O1072" s="39">
        <v>2.4516848900000001</v>
      </c>
      <c r="P1072" s="39">
        <v>4.234560319999999</v>
      </c>
      <c r="Q1072" s="39"/>
      <c r="R1072" s="39">
        <f t="shared" si="48"/>
        <v>-0.13763775999999983</v>
      </c>
      <c r="S1072" s="39">
        <f t="shared" si="49"/>
        <v>-1.0197171099999998</v>
      </c>
      <c r="T1072" s="39">
        <f t="shared" si="50"/>
        <v>-1.1349406800000006</v>
      </c>
    </row>
    <row r="1073" spans="8:20" ht="15" customHeight="1" x14ac:dyDescent="0.25">
      <c r="H1073" s="37">
        <v>324</v>
      </c>
      <c r="I1073" s="41" t="s">
        <v>326</v>
      </c>
      <c r="J1073" s="39">
        <v>1.4483569999999999</v>
      </c>
      <c r="K1073" s="39">
        <v>2.9276420000000001</v>
      </c>
      <c r="L1073" s="39">
        <v>4.5524519999999997</v>
      </c>
      <c r="M1073" s="39"/>
      <c r="N1073" s="39">
        <v>1.2072838300000004</v>
      </c>
      <c r="O1073" s="39">
        <v>2.4434349700000011</v>
      </c>
      <c r="P1073" s="39">
        <v>3.9019117100000007</v>
      </c>
      <c r="Q1073" s="39"/>
      <c r="R1073" s="39">
        <f t="shared" si="48"/>
        <v>-0.2410731699999995</v>
      </c>
      <c r="S1073" s="39">
        <f t="shared" si="49"/>
        <v>-0.48420702999999898</v>
      </c>
      <c r="T1073" s="39">
        <f t="shared" si="50"/>
        <v>-0.65054028999999902</v>
      </c>
    </row>
    <row r="1074" spans="8:20" ht="15" customHeight="1" x14ac:dyDescent="0.25">
      <c r="H1074" s="37">
        <v>325</v>
      </c>
      <c r="I1074" s="41" t="s">
        <v>325</v>
      </c>
      <c r="J1074" s="39">
        <v>2.7567020000000002</v>
      </c>
      <c r="K1074" s="39">
        <v>5.1062070000000004</v>
      </c>
      <c r="L1074" s="39">
        <v>7.5912639999999998</v>
      </c>
      <c r="M1074" s="39"/>
      <c r="N1074" s="39">
        <v>1.97887579</v>
      </c>
      <c r="O1074" s="39">
        <v>3.8484577600000001</v>
      </c>
      <c r="P1074" s="39">
        <v>5.9829040400000002</v>
      </c>
      <c r="Q1074" s="39"/>
      <c r="R1074" s="39">
        <f t="shared" si="48"/>
        <v>-0.77782621000000018</v>
      </c>
      <c r="S1074" s="39">
        <f t="shared" si="49"/>
        <v>-1.2577492400000003</v>
      </c>
      <c r="T1074" s="39">
        <f t="shared" si="50"/>
        <v>-1.6083599599999996</v>
      </c>
    </row>
    <row r="1075" spans="8:20" ht="15" customHeight="1" x14ac:dyDescent="0.25">
      <c r="H1075" s="37">
        <v>326</v>
      </c>
      <c r="I1075" s="41" t="s">
        <v>324</v>
      </c>
      <c r="J1075" s="39">
        <v>1.975517</v>
      </c>
      <c r="K1075" s="39">
        <v>3.8759969999999999</v>
      </c>
      <c r="L1075" s="39">
        <v>5.7506789999999999</v>
      </c>
      <c r="M1075" s="39"/>
      <c r="N1075" s="39">
        <v>1.5825861600000002</v>
      </c>
      <c r="O1075" s="39">
        <v>3.0681662200000006</v>
      </c>
      <c r="P1075" s="39">
        <v>4.6899772200000012</v>
      </c>
      <c r="Q1075" s="39"/>
      <c r="R1075" s="39">
        <f t="shared" si="48"/>
        <v>-0.39293083999999978</v>
      </c>
      <c r="S1075" s="39">
        <f t="shared" si="49"/>
        <v>-0.8078307799999993</v>
      </c>
      <c r="T1075" s="39">
        <f t="shared" si="50"/>
        <v>-1.0607017799999987</v>
      </c>
    </row>
    <row r="1076" spans="8:20" ht="15" customHeight="1" x14ac:dyDescent="0.25">
      <c r="H1076" s="37">
        <v>327</v>
      </c>
      <c r="I1076" s="41" t="s">
        <v>323</v>
      </c>
      <c r="J1076" s="39">
        <v>3.6703359999999998</v>
      </c>
      <c r="K1076" s="39">
        <v>7.5892179999999998</v>
      </c>
      <c r="L1076" s="39">
        <v>11.463193</v>
      </c>
      <c r="M1076" s="39"/>
      <c r="N1076" s="39">
        <v>2.7602637700000003</v>
      </c>
      <c r="O1076" s="39">
        <v>5.0598004700000008</v>
      </c>
      <c r="P1076" s="39">
        <v>8.7687539900000004</v>
      </c>
      <c r="Q1076" s="39"/>
      <c r="R1076" s="39">
        <f t="shared" si="48"/>
        <v>-0.91007222999999948</v>
      </c>
      <c r="S1076" s="39">
        <f t="shared" si="49"/>
        <v>-2.529417529999999</v>
      </c>
      <c r="T1076" s="39">
        <f t="shared" si="50"/>
        <v>-2.69443901</v>
      </c>
    </row>
    <row r="1077" spans="8:20" ht="15" customHeight="1" x14ac:dyDescent="0.25">
      <c r="H1077" s="37">
        <v>328</v>
      </c>
      <c r="I1077" s="41" t="s">
        <v>322</v>
      </c>
      <c r="J1077" s="39">
        <v>3.3109090000000001</v>
      </c>
      <c r="K1077" s="39">
        <v>7.1241079999999997</v>
      </c>
      <c r="L1077" s="39">
        <v>11.464686</v>
      </c>
      <c r="M1077" s="39"/>
      <c r="N1077" s="39">
        <v>2.7956049300000001</v>
      </c>
      <c r="O1077" s="39">
        <v>5.5564757999999994</v>
      </c>
      <c r="P1077" s="39">
        <v>9.6485793600000012</v>
      </c>
      <c r="Q1077" s="39"/>
      <c r="R1077" s="39">
        <f t="shared" si="48"/>
        <v>-0.51530407</v>
      </c>
      <c r="S1077" s="39">
        <f t="shared" si="49"/>
        <v>-1.5676322000000003</v>
      </c>
      <c r="T1077" s="39">
        <f t="shared" si="50"/>
        <v>-1.8161066399999992</v>
      </c>
    </row>
    <row r="1078" spans="8:20" ht="15" customHeight="1" x14ac:dyDescent="0.25">
      <c r="H1078" s="37">
        <v>329</v>
      </c>
      <c r="I1078" s="41" t="s">
        <v>321</v>
      </c>
      <c r="J1078" s="39">
        <v>7.3642659999999998</v>
      </c>
      <c r="K1078" s="39">
        <v>14.112641999999999</v>
      </c>
      <c r="L1078" s="39">
        <v>21.027887</v>
      </c>
      <c r="M1078" s="39"/>
      <c r="N1078" s="39">
        <v>5.7085422999999995</v>
      </c>
      <c r="O1078" s="39">
        <v>11.101564589999999</v>
      </c>
      <c r="P1078" s="39">
        <v>17.665973580000003</v>
      </c>
      <c r="Q1078" s="39"/>
      <c r="R1078" s="39">
        <f t="shared" si="48"/>
        <v>-1.6557237000000002</v>
      </c>
      <c r="S1078" s="39">
        <f t="shared" si="49"/>
        <v>-3.0110774100000004</v>
      </c>
      <c r="T1078" s="39">
        <f t="shared" si="50"/>
        <v>-3.3619134199999969</v>
      </c>
    </row>
    <row r="1079" spans="8:20" ht="15" customHeight="1" x14ac:dyDescent="0.25">
      <c r="H1079" s="37">
        <v>330</v>
      </c>
      <c r="I1079" s="41" t="s">
        <v>320</v>
      </c>
      <c r="J1079" s="39">
        <v>2.3714919999999999</v>
      </c>
      <c r="K1079" s="39">
        <v>4.5897860000000001</v>
      </c>
      <c r="L1079" s="39">
        <v>6.9431849999999997</v>
      </c>
      <c r="M1079" s="39"/>
      <c r="N1079" s="39">
        <v>1.7495577399999998</v>
      </c>
      <c r="O1079" s="39">
        <v>3.6046721800000001</v>
      </c>
      <c r="P1079" s="39">
        <v>5.8784779699999996</v>
      </c>
      <c r="Q1079" s="39"/>
      <c r="R1079" s="39">
        <f t="shared" si="48"/>
        <v>-0.62193426000000018</v>
      </c>
      <c r="S1079" s="39">
        <f t="shared" si="49"/>
        <v>-0.98511382000000003</v>
      </c>
      <c r="T1079" s="39">
        <f t="shared" si="50"/>
        <v>-1.0647070300000001</v>
      </c>
    </row>
    <row r="1080" spans="8:20" ht="15" customHeight="1" x14ac:dyDescent="0.25">
      <c r="H1080" s="37">
        <v>331</v>
      </c>
      <c r="I1080" s="41" t="s">
        <v>319</v>
      </c>
      <c r="J1080" s="39">
        <v>3.7876080000000001</v>
      </c>
      <c r="K1080" s="39">
        <v>7.1042370000000004</v>
      </c>
      <c r="L1080" s="39">
        <v>10.642127</v>
      </c>
      <c r="M1080" s="39"/>
      <c r="N1080" s="39">
        <v>2.8741522100000001</v>
      </c>
      <c r="O1080" s="39">
        <v>5.4507885199999997</v>
      </c>
      <c r="P1080" s="39">
        <v>8.7388572599999996</v>
      </c>
      <c r="Q1080" s="39"/>
      <c r="R1080" s="39">
        <f t="shared" si="48"/>
        <v>-0.91345578999999999</v>
      </c>
      <c r="S1080" s="39">
        <f t="shared" si="49"/>
        <v>-1.6534484800000007</v>
      </c>
      <c r="T1080" s="39">
        <f t="shared" si="50"/>
        <v>-1.9032697400000007</v>
      </c>
    </row>
    <row r="1081" spans="8:20" ht="15" customHeight="1" x14ac:dyDescent="0.25">
      <c r="H1081" s="37">
        <v>332</v>
      </c>
      <c r="I1081" s="41" t="s">
        <v>318</v>
      </c>
      <c r="J1081" s="39">
        <v>2.5958869999999998</v>
      </c>
      <c r="K1081" s="39">
        <v>5.236891</v>
      </c>
      <c r="L1081" s="39">
        <v>8.027139</v>
      </c>
      <c r="M1081" s="39"/>
      <c r="N1081" s="39">
        <v>1.9989862499999997</v>
      </c>
      <c r="O1081" s="39">
        <v>4.5289639899999985</v>
      </c>
      <c r="P1081" s="39">
        <v>7.2784829899999988</v>
      </c>
      <c r="Q1081" s="39"/>
      <c r="R1081" s="39">
        <f t="shared" si="48"/>
        <v>-0.59690075000000009</v>
      </c>
      <c r="S1081" s="39">
        <f t="shared" si="49"/>
        <v>-0.70792701000000147</v>
      </c>
      <c r="T1081" s="39">
        <f t="shared" si="50"/>
        <v>-0.74865601000000126</v>
      </c>
    </row>
    <row r="1082" spans="8:20" ht="15" customHeight="1" x14ac:dyDescent="0.25">
      <c r="H1082" s="37">
        <v>333</v>
      </c>
      <c r="I1082" s="41" t="s">
        <v>317</v>
      </c>
      <c r="J1082" s="39">
        <v>1.887921</v>
      </c>
      <c r="K1082" s="39">
        <v>3.6780759999999999</v>
      </c>
      <c r="L1082" s="39">
        <v>5.5824579999999999</v>
      </c>
      <c r="M1082" s="39"/>
      <c r="N1082" s="39">
        <v>1.6586061799999996</v>
      </c>
      <c r="O1082" s="39">
        <v>3.3205141800000004</v>
      </c>
      <c r="P1082" s="39">
        <v>5.0743581799999999</v>
      </c>
      <c r="Q1082" s="39"/>
      <c r="R1082" s="39">
        <f t="shared" si="48"/>
        <v>-0.22931482000000036</v>
      </c>
      <c r="S1082" s="39">
        <f t="shared" si="49"/>
        <v>-0.35756181999999948</v>
      </c>
      <c r="T1082" s="39">
        <f t="shared" si="50"/>
        <v>-0.50809981999999998</v>
      </c>
    </row>
    <row r="1083" spans="8:20" ht="15" customHeight="1" x14ac:dyDescent="0.25">
      <c r="H1083" s="37">
        <v>334</v>
      </c>
      <c r="I1083" s="41" t="s">
        <v>316</v>
      </c>
      <c r="J1083" s="39">
        <v>5.2431049999999999</v>
      </c>
      <c r="K1083" s="39">
        <v>10.317157</v>
      </c>
      <c r="L1083" s="39">
        <v>15.715539</v>
      </c>
      <c r="M1083" s="39"/>
      <c r="N1083" s="39">
        <v>4.3973237899999997</v>
      </c>
      <c r="O1083" s="39">
        <v>8.7519764800000015</v>
      </c>
      <c r="P1083" s="39">
        <v>13.794091490000001</v>
      </c>
      <c r="Q1083" s="39"/>
      <c r="R1083" s="39">
        <f t="shared" si="48"/>
        <v>-0.84578121000000017</v>
      </c>
      <c r="S1083" s="39">
        <f t="shared" si="49"/>
        <v>-1.5651805199999984</v>
      </c>
      <c r="T1083" s="39">
        <f t="shared" si="50"/>
        <v>-1.9214475099999984</v>
      </c>
    </row>
    <row r="1084" spans="8:20" ht="15" customHeight="1" x14ac:dyDescent="0.25">
      <c r="H1084" s="37">
        <v>335</v>
      </c>
      <c r="I1084" s="41" t="s">
        <v>315</v>
      </c>
      <c r="J1084" s="39">
        <v>3.8514889999999999</v>
      </c>
      <c r="K1084" s="39">
        <v>7.4574590000000001</v>
      </c>
      <c r="L1084" s="39">
        <v>11.274779000000001</v>
      </c>
      <c r="M1084" s="39"/>
      <c r="N1084" s="39">
        <v>2.6454036799999998</v>
      </c>
      <c r="O1084" s="39">
        <v>5.1798555300000002</v>
      </c>
      <c r="P1084" s="39">
        <v>8.914357530000002</v>
      </c>
      <c r="Q1084" s="39"/>
      <c r="R1084" s="39">
        <f t="shared" si="48"/>
        <v>-1.2060853200000001</v>
      </c>
      <c r="S1084" s="39">
        <f t="shared" si="49"/>
        <v>-2.2776034699999999</v>
      </c>
      <c r="T1084" s="39">
        <f t="shared" si="50"/>
        <v>-2.3604214699999986</v>
      </c>
    </row>
    <row r="1085" spans="8:20" ht="15" customHeight="1" x14ac:dyDescent="0.25">
      <c r="H1085" s="37">
        <v>336</v>
      </c>
      <c r="I1085" s="41" t="s">
        <v>314</v>
      </c>
      <c r="J1085" s="39">
        <v>2.7217030000000002</v>
      </c>
      <c r="K1085" s="39">
        <v>5.4602000000000004</v>
      </c>
      <c r="L1085" s="39">
        <v>8.3415370000000006</v>
      </c>
      <c r="M1085" s="39"/>
      <c r="N1085" s="39">
        <v>2.1577808300000001</v>
      </c>
      <c r="O1085" s="39">
        <v>4.2181723599999996</v>
      </c>
      <c r="P1085" s="39">
        <v>6.9227704200000009</v>
      </c>
      <c r="Q1085" s="39"/>
      <c r="R1085" s="39">
        <f t="shared" si="48"/>
        <v>-0.56392217000000011</v>
      </c>
      <c r="S1085" s="39">
        <f t="shared" si="49"/>
        <v>-1.2420276400000008</v>
      </c>
      <c r="T1085" s="39">
        <f t="shared" si="50"/>
        <v>-1.4187665799999998</v>
      </c>
    </row>
    <row r="1086" spans="8:20" ht="15" customHeight="1" x14ac:dyDescent="0.25">
      <c r="H1086" s="37">
        <v>337</v>
      </c>
      <c r="I1086" s="41" t="s">
        <v>313</v>
      </c>
      <c r="J1086" s="39">
        <v>1.9613529999999999</v>
      </c>
      <c r="K1086" s="39">
        <v>4.1847050000000001</v>
      </c>
      <c r="L1086" s="39">
        <v>6.5292130000000004</v>
      </c>
      <c r="M1086" s="39"/>
      <c r="N1086" s="39">
        <v>1.58093448</v>
      </c>
      <c r="O1086" s="39">
        <v>3.7805663200000001</v>
      </c>
      <c r="P1086" s="39">
        <v>6.0160671300000015</v>
      </c>
      <c r="Q1086" s="39"/>
      <c r="R1086" s="39">
        <f t="shared" si="48"/>
        <v>-0.38041851999999987</v>
      </c>
      <c r="S1086" s="39">
        <f t="shared" si="49"/>
        <v>-0.40413867999999997</v>
      </c>
      <c r="T1086" s="39">
        <f t="shared" si="50"/>
        <v>-0.51314586999999889</v>
      </c>
    </row>
    <row r="1087" spans="8:20" ht="15" customHeight="1" x14ac:dyDescent="0.25">
      <c r="H1087" s="37">
        <v>338</v>
      </c>
      <c r="I1087" s="41" t="s">
        <v>312</v>
      </c>
      <c r="J1087" s="39">
        <v>1.669316</v>
      </c>
      <c r="K1087" s="39">
        <v>3.3817919999999999</v>
      </c>
      <c r="L1087" s="39">
        <v>5.3335619999999997</v>
      </c>
      <c r="M1087" s="39"/>
      <c r="N1087" s="39">
        <v>1.3596551800000001</v>
      </c>
      <c r="O1087" s="39">
        <v>2.7587205899999998</v>
      </c>
      <c r="P1087" s="39">
        <v>4.5679418999999992</v>
      </c>
      <c r="Q1087" s="39"/>
      <c r="R1087" s="39">
        <f t="shared" si="48"/>
        <v>-0.30966081999999995</v>
      </c>
      <c r="S1087" s="39">
        <f t="shared" si="49"/>
        <v>-0.6230714100000001</v>
      </c>
      <c r="T1087" s="39">
        <f t="shared" si="50"/>
        <v>-0.76562010000000047</v>
      </c>
    </row>
    <row r="1088" spans="8:20" ht="15" customHeight="1" x14ac:dyDescent="0.25">
      <c r="H1088" s="37">
        <v>339</v>
      </c>
      <c r="I1088" s="41" t="s">
        <v>311</v>
      </c>
      <c r="J1088" s="39">
        <v>3.9670109999999998</v>
      </c>
      <c r="K1088" s="39">
        <v>7.9194209999999998</v>
      </c>
      <c r="L1088" s="39">
        <v>11.566015</v>
      </c>
      <c r="M1088" s="39"/>
      <c r="N1088" s="39">
        <v>3.5689060900000005</v>
      </c>
      <c r="O1088" s="39">
        <v>7.2492510099999983</v>
      </c>
      <c r="P1088" s="39">
        <v>10.847721</v>
      </c>
      <c r="Q1088" s="39"/>
      <c r="R1088" s="39">
        <f t="shared" si="48"/>
        <v>-0.39810490999999937</v>
      </c>
      <c r="S1088" s="39">
        <f t="shared" si="49"/>
        <v>-0.67016999000000155</v>
      </c>
      <c r="T1088" s="39">
        <f t="shared" si="50"/>
        <v>-0.71829400000000021</v>
      </c>
    </row>
    <row r="1089" spans="8:20" ht="15" customHeight="1" x14ac:dyDescent="0.25">
      <c r="H1089" s="37">
        <v>340</v>
      </c>
      <c r="I1089" s="41" t="s">
        <v>310</v>
      </c>
      <c r="J1089" s="39">
        <v>2.9914779999999999</v>
      </c>
      <c r="K1089" s="39">
        <v>5.7444829999999998</v>
      </c>
      <c r="L1089" s="39">
        <v>8.7300609999999992</v>
      </c>
      <c r="M1089" s="39"/>
      <c r="N1089" s="39">
        <v>1.80834926</v>
      </c>
      <c r="O1089" s="39">
        <v>3.5514439200000005</v>
      </c>
      <c r="P1089" s="39">
        <v>6.2815039699999984</v>
      </c>
      <c r="Q1089" s="39"/>
      <c r="R1089" s="39">
        <f t="shared" si="48"/>
        <v>-1.1831287399999999</v>
      </c>
      <c r="S1089" s="39">
        <f t="shared" si="49"/>
        <v>-2.1930390799999993</v>
      </c>
      <c r="T1089" s="39">
        <f t="shared" si="50"/>
        <v>-2.4485570300000008</v>
      </c>
    </row>
    <row r="1090" spans="8:20" ht="15" customHeight="1" x14ac:dyDescent="0.25">
      <c r="H1090" s="37">
        <v>341</v>
      </c>
      <c r="I1090" s="41" t="s">
        <v>309</v>
      </c>
      <c r="J1090" s="39">
        <v>2.0583179999999999</v>
      </c>
      <c r="K1090" s="39">
        <v>3.95329</v>
      </c>
      <c r="L1090" s="39">
        <v>5.9717539999999998</v>
      </c>
      <c r="M1090" s="39"/>
      <c r="N1090" s="39">
        <v>1.5219478900000001</v>
      </c>
      <c r="O1090" s="39">
        <v>3.1436507199999992</v>
      </c>
      <c r="P1090" s="39">
        <v>5.0182345499999998</v>
      </c>
      <c r="Q1090" s="39"/>
      <c r="R1090" s="39">
        <f t="shared" si="48"/>
        <v>-0.53637010999999979</v>
      </c>
      <c r="S1090" s="39">
        <f t="shared" si="49"/>
        <v>-0.80963928000000074</v>
      </c>
      <c r="T1090" s="39">
        <f t="shared" si="50"/>
        <v>-0.95351944999999994</v>
      </c>
    </row>
    <row r="1091" spans="8:20" ht="15" customHeight="1" x14ac:dyDescent="0.25">
      <c r="H1091" s="37">
        <v>342</v>
      </c>
      <c r="I1091" s="41" t="s">
        <v>308</v>
      </c>
      <c r="J1091" s="39">
        <v>1.961238</v>
      </c>
      <c r="K1091" s="39">
        <v>3.8384860000000001</v>
      </c>
      <c r="L1091" s="39">
        <v>5.8428829999999996</v>
      </c>
      <c r="M1091" s="39"/>
      <c r="N1091" s="39">
        <v>1.4418999800000001</v>
      </c>
      <c r="O1091" s="39">
        <v>3.277406099999999</v>
      </c>
      <c r="P1091" s="39">
        <v>5.0505784</v>
      </c>
      <c r="Q1091" s="39"/>
      <c r="R1091" s="39">
        <f t="shared" si="48"/>
        <v>-0.51933801999999996</v>
      </c>
      <c r="S1091" s="39">
        <f t="shared" si="49"/>
        <v>-0.56107990000000108</v>
      </c>
      <c r="T1091" s="39">
        <f t="shared" si="50"/>
        <v>-0.79230459999999958</v>
      </c>
    </row>
    <row r="1092" spans="8:20" ht="15" customHeight="1" x14ac:dyDescent="0.25">
      <c r="H1092" s="37">
        <v>343</v>
      </c>
      <c r="I1092" s="41" t="s">
        <v>307</v>
      </c>
      <c r="J1092" s="39">
        <v>2.5960540000000001</v>
      </c>
      <c r="K1092" s="39">
        <v>4.7402610000000003</v>
      </c>
      <c r="L1092" s="39">
        <v>6.8816430000000004</v>
      </c>
      <c r="M1092" s="39"/>
      <c r="N1092" s="39">
        <v>2.0577741499999997</v>
      </c>
      <c r="O1092" s="39">
        <v>3.9591751200000003</v>
      </c>
      <c r="P1092" s="39">
        <v>6.0191191499999999</v>
      </c>
      <c r="Q1092" s="39"/>
      <c r="R1092" s="39">
        <f t="shared" si="48"/>
        <v>-0.53827985000000034</v>
      </c>
      <c r="S1092" s="39">
        <f t="shared" si="49"/>
        <v>-0.78108588000000001</v>
      </c>
      <c r="T1092" s="39">
        <f t="shared" si="50"/>
        <v>-0.86252385000000054</v>
      </c>
    </row>
    <row r="1093" spans="8:20" ht="15" customHeight="1" x14ac:dyDescent="0.25">
      <c r="H1093" s="37">
        <v>344</v>
      </c>
      <c r="I1093" s="41" t="s">
        <v>306</v>
      </c>
      <c r="J1093" s="39">
        <v>2.12453</v>
      </c>
      <c r="K1093" s="39">
        <v>4.1511880000000003</v>
      </c>
      <c r="L1093" s="39">
        <v>6.416436</v>
      </c>
      <c r="M1093" s="39"/>
      <c r="N1093" s="39">
        <v>1.7758584000000002</v>
      </c>
      <c r="O1093" s="39">
        <v>3.4869596100000004</v>
      </c>
      <c r="P1093" s="39">
        <v>5.5957076100000007</v>
      </c>
      <c r="Q1093" s="39"/>
      <c r="R1093" s="39">
        <f t="shared" si="48"/>
        <v>-0.34867159999999986</v>
      </c>
      <c r="S1093" s="39">
        <f t="shared" si="49"/>
        <v>-0.66422838999999989</v>
      </c>
      <c r="T1093" s="39">
        <f t="shared" si="50"/>
        <v>-0.82072838999999931</v>
      </c>
    </row>
    <row r="1094" spans="8:20" ht="15" customHeight="1" x14ac:dyDescent="0.25">
      <c r="H1094" s="37">
        <v>345</v>
      </c>
      <c r="I1094" s="41" t="s">
        <v>305</v>
      </c>
      <c r="J1094" s="39">
        <v>4.3764609999999999</v>
      </c>
      <c r="K1094" s="39">
        <v>8.3211030000000008</v>
      </c>
      <c r="L1094" s="39">
        <v>12.447801999999999</v>
      </c>
      <c r="M1094" s="39"/>
      <c r="N1094" s="39">
        <v>3.4928026600000006</v>
      </c>
      <c r="O1094" s="39">
        <v>6.6443869699999993</v>
      </c>
      <c r="P1094" s="39">
        <v>10.178240599999997</v>
      </c>
      <c r="Q1094" s="39"/>
      <c r="R1094" s="39">
        <f t="shared" ref="R1094:R1157" si="51">+N1094-J1094</f>
        <v>-0.88365833999999932</v>
      </c>
      <c r="S1094" s="39">
        <f t="shared" ref="S1094:S1157" si="52">+O1094-K1094</f>
        <v>-1.6767160300000015</v>
      </c>
      <c r="T1094" s="39">
        <f t="shared" ref="T1094:T1157" si="53">+P1094-L1094</f>
        <v>-2.2695614000000024</v>
      </c>
    </row>
    <row r="1095" spans="8:20" ht="15" customHeight="1" x14ac:dyDescent="0.25">
      <c r="H1095" s="37">
        <v>346</v>
      </c>
      <c r="I1095" s="41" t="s">
        <v>304</v>
      </c>
      <c r="J1095" s="39">
        <v>4.1748430000000001</v>
      </c>
      <c r="K1095" s="39">
        <v>7.8874040000000001</v>
      </c>
      <c r="L1095" s="39">
        <v>11.80195</v>
      </c>
      <c r="M1095" s="39"/>
      <c r="N1095" s="39">
        <v>3.3877016800000002</v>
      </c>
      <c r="O1095" s="39">
        <v>6.54680252</v>
      </c>
      <c r="P1095" s="39">
        <v>10.084924789999999</v>
      </c>
      <c r="Q1095" s="39"/>
      <c r="R1095" s="39">
        <f t="shared" si="51"/>
        <v>-0.78714131999999992</v>
      </c>
      <c r="S1095" s="39">
        <f t="shared" si="52"/>
        <v>-1.3406014800000001</v>
      </c>
      <c r="T1095" s="39">
        <f t="shared" si="53"/>
        <v>-1.717025210000001</v>
      </c>
    </row>
    <row r="1096" spans="8:20" ht="15" customHeight="1" x14ac:dyDescent="0.25">
      <c r="H1096" s="37">
        <v>347</v>
      </c>
      <c r="I1096" s="41" t="s">
        <v>303</v>
      </c>
      <c r="J1096" s="39">
        <v>1.7076279999999999</v>
      </c>
      <c r="K1096" s="39">
        <v>3.7674840000000001</v>
      </c>
      <c r="L1096" s="39">
        <v>5.9248640000000004</v>
      </c>
      <c r="M1096" s="39"/>
      <c r="N1096" s="39">
        <v>1.2102331999999998</v>
      </c>
      <c r="O1096" s="39">
        <v>2.8990204300000002</v>
      </c>
      <c r="P1096" s="39">
        <v>4.8402625799999983</v>
      </c>
      <c r="Q1096" s="39"/>
      <c r="R1096" s="39">
        <f t="shared" si="51"/>
        <v>-0.49739480000000014</v>
      </c>
      <c r="S1096" s="39">
        <f t="shared" si="52"/>
        <v>-0.86846356999999985</v>
      </c>
      <c r="T1096" s="39">
        <f t="shared" si="53"/>
        <v>-1.084601420000002</v>
      </c>
    </row>
    <row r="1097" spans="8:20" ht="15" customHeight="1" x14ac:dyDescent="0.25">
      <c r="H1097" s="37">
        <v>348</v>
      </c>
      <c r="I1097" s="41" t="s">
        <v>302</v>
      </c>
      <c r="J1097" s="39">
        <v>3.537509</v>
      </c>
      <c r="K1097" s="39">
        <v>6.7493759999999998</v>
      </c>
      <c r="L1097" s="39">
        <v>10.687379999999999</v>
      </c>
      <c r="M1097" s="39"/>
      <c r="N1097" s="39">
        <v>3.2472864399999999</v>
      </c>
      <c r="O1097" s="39">
        <v>6.3780440599999997</v>
      </c>
      <c r="P1097" s="39">
        <v>10.033271750000001</v>
      </c>
      <c r="Q1097" s="39"/>
      <c r="R1097" s="39">
        <f t="shared" si="51"/>
        <v>-0.29022256000000013</v>
      </c>
      <c r="S1097" s="39">
        <f t="shared" si="52"/>
        <v>-0.37133194000000014</v>
      </c>
      <c r="T1097" s="39">
        <f t="shared" si="53"/>
        <v>-0.65410824999999839</v>
      </c>
    </row>
    <row r="1098" spans="8:20" ht="15" customHeight="1" x14ac:dyDescent="0.25">
      <c r="H1098" s="37">
        <v>349</v>
      </c>
      <c r="I1098" s="41" t="s">
        <v>301</v>
      </c>
      <c r="J1098" s="39">
        <v>2.9833460000000001</v>
      </c>
      <c r="K1098" s="39">
        <v>4.2495900000000004</v>
      </c>
      <c r="L1098" s="39">
        <v>5.5716510000000001</v>
      </c>
      <c r="M1098" s="39"/>
      <c r="N1098" s="39">
        <v>1.0506014600000002</v>
      </c>
      <c r="O1098" s="39">
        <v>2.1559396100000003</v>
      </c>
      <c r="P1098" s="39">
        <v>3.4754225499999998</v>
      </c>
      <c r="Q1098" s="39"/>
      <c r="R1098" s="39">
        <f t="shared" si="51"/>
        <v>-1.9327445399999998</v>
      </c>
      <c r="S1098" s="39">
        <f t="shared" si="52"/>
        <v>-2.0936503900000001</v>
      </c>
      <c r="T1098" s="39">
        <f t="shared" si="53"/>
        <v>-2.0962284500000004</v>
      </c>
    </row>
    <row r="1099" spans="8:20" ht="15" customHeight="1" x14ac:dyDescent="0.25">
      <c r="H1099" s="37">
        <v>350</v>
      </c>
      <c r="I1099" s="41" t="s">
        <v>300</v>
      </c>
      <c r="J1099" s="39">
        <v>2.7865250000000001</v>
      </c>
      <c r="K1099" s="39">
        <v>6.6197889999999999</v>
      </c>
      <c r="L1099" s="39">
        <v>10.941637999999999</v>
      </c>
      <c r="M1099" s="39"/>
      <c r="N1099" s="39">
        <v>2.35476163</v>
      </c>
      <c r="O1099" s="39">
        <v>5.4641370600000005</v>
      </c>
      <c r="P1099" s="39">
        <v>9.4069279000000012</v>
      </c>
      <c r="Q1099" s="39"/>
      <c r="R1099" s="39">
        <f t="shared" si="51"/>
        <v>-0.43176337000000009</v>
      </c>
      <c r="S1099" s="39">
        <f t="shared" si="52"/>
        <v>-1.1556519399999994</v>
      </c>
      <c r="T1099" s="39">
        <f t="shared" si="53"/>
        <v>-1.5347100999999981</v>
      </c>
    </row>
    <row r="1100" spans="8:20" ht="15" customHeight="1" x14ac:dyDescent="0.25">
      <c r="H1100" s="37">
        <v>351</v>
      </c>
      <c r="I1100" s="41" t="s">
        <v>299</v>
      </c>
      <c r="J1100" s="39">
        <v>1.802829</v>
      </c>
      <c r="K1100" s="39">
        <v>3.5063369999999998</v>
      </c>
      <c r="L1100" s="39">
        <v>5.3181640000000003</v>
      </c>
      <c r="M1100" s="39"/>
      <c r="N1100" s="39">
        <v>1.4526152500000002</v>
      </c>
      <c r="O1100" s="39">
        <v>2.8641511699999991</v>
      </c>
      <c r="P1100" s="39">
        <v>4.50638512</v>
      </c>
      <c r="Q1100" s="39"/>
      <c r="R1100" s="39">
        <f t="shared" si="51"/>
        <v>-0.35021374999999977</v>
      </c>
      <c r="S1100" s="39">
        <f t="shared" si="52"/>
        <v>-0.64218583000000073</v>
      </c>
      <c r="T1100" s="39">
        <f t="shared" si="53"/>
        <v>-0.81177888000000031</v>
      </c>
    </row>
    <row r="1101" spans="8:20" ht="15" customHeight="1" x14ac:dyDescent="0.25">
      <c r="H1101" s="37">
        <v>352</v>
      </c>
      <c r="I1101" s="41" t="s">
        <v>298</v>
      </c>
      <c r="J1101" s="39">
        <v>1.70265</v>
      </c>
      <c r="K1101" s="39">
        <v>3.2088220000000001</v>
      </c>
      <c r="L1101" s="39">
        <v>4.9575430000000003</v>
      </c>
      <c r="M1101" s="39"/>
      <c r="N1101" s="39">
        <v>1.3454952499999997</v>
      </c>
      <c r="O1101" s="39">
        <v>2.583979600000001</v>
      </c>
      <c r="P1101" s="39">
        <v>4.1900526000000013</v>
      </c>
      <c r="Q1101" s="39"/>
      <c r="R1101" s="39">
        <f t="shared" si="51"/>
        <v>-0.3571547500000003</v>
      </c>
      <c r="S1101" s="39">
        <f t="shared" si="52"/>
        <v>-0.62484239999999902</v>
      </c>
      <c r="T1101" s="39">
        <f t="shared" si="53"/>
        <v>-0.76749039999999891</v>
      </c>
    </row>
    <row r="1102" spans="8:20" ht="30" customHeight="1" x14ac:dyDescent="0.25">
      <c r="H1102" s="37">
        <v>400</v>
      </c>
      <c r="I1102" s="41" t="s">
        <v>297</v>
      </c>
      <c r="J1102" s="39">
        <v>41.302190000000003</v>
      </c>
      <c r="K1102" s="39">
        <v>91.958516000000003</v>
      </c>
      <c r="L1102" s="39">
        <v>136.90955199999999</v>
      </c>
      <c r="M1102" s="39"/>
      <c r="N1102" s="39">
        <v>60.245712110000007</v>
      </c>
      <c r="O1102" s="39">
        <v>95.795404540000007</v>
      </c>
      <c r="P1102" s="39">
        <v>137.21326154000002</v>
      </c>
      <c r="Q1102" s="39"/>
      <c r="R1102" s="39">
        <f t="shared" si="51"/>
        <v>18.943522110000004</v>
      </c>
      <c r="S1102" s="39">
        <f t="shared" si="52"/>
        <v>3.8368885400000039</v>
      </c>
      <c r="T1102" s="39">
        <f t="shared" si="53"/>
        <v>0.30370954000002826</v>
      </c>
    </row>
    <row r="1103" spans="8:20" ht="30" customHeight="1" x14ac:dyDescent="0.25">
      <c r="H1103" s="37">
        <v>410</v>
      </c>
      <c r="I1103" s="41" t="s">
        <v>296</v>
      </c>
      <c r="J1103" s="39">
        <v>1.54226</v>
      </c>
      <c r="K1103" s="39">
        <v>2.9897870000000002</v>
      </c>
      <c r="L1103" s="39">
        <v>4.4803490000000004</v>
      </c>
      <c r="M1103" s="39"/>
      <c r="N1103" s="39">
        <v>1.3191537499999999</v>
      </c>
      <c r="O1103" s="39">
        <v>2.5768057500000001</v>
      </c>
      <c r="P1103" s="39">
        <v>4.0885117500000003</v>
      </c>
      <c r="Q1103" s="39"/>
      <c r="R1103" s="39">
        <f t="shared" si="51"/>
        <v>-0.22310625000000006</v>
      </c>
      <c r="S1103" s="39">
        <f t="shared" si="52"/>
        <v>-0.41298125000000008</v>
      </c>
      <c r="T1103" s="39">
        <f t="shared" si="53"/>
        <v>-0.39183725000000003</v>
      </c>
    </row>
    <row r="1104" spans="8:20" ht="30" customHeight="1" x14ac:dyDescent="0.25">
      <c r="H1104" s="37">
        <v>411</v>
      </c>
      <c r="I1104" s="41" t="s">
        <v>295</v>
      </c>
      <c r="J1104" s="39">
        <v>3.4602400000000002</v>
      </c>
      <c r="K1104" s="39">
        <v>6.5968939999999998</v>
      </c>
      <c r="L1104" s="39">
        <v>9.8652800000000003</v>
      </c>
      <c r="M1104" s="39"/>
      <c r="N1104" s="39">
        <v>3.2075769299999997</v>
      </c>
      <c r="O1104" s="39">
        <v>6.2906494899999998</v>
      </c>
      <c r="P1104" s="39">
        <v>9.5590354899999994</v>
      </c>
      <c r="Q1104" s="39"/>
      <c r="R1104" s="39">
        <f t="shared" si="51"/>
        <v>-0.25266307000000054</v>
      </c>
      <c r="S1104" s="39">
        <f t="shared" si="52"/>
        <v>-0.30624450999999997</v>
      </c>
      <c r="T1104" s="39">
        <f t="shared" si="53"/>
        <v>-0.30624451000000086</v>
      </c>
    </row>
    <row r="1105" spans="8:20" ht="45" customHeight="1" x14ac:dyDescent="0.25">
      <c r="H1105" s="37">
        <v>412</v>
      </c>
      <c r="I1105" s="41" t="s">
        <v>294</v>
      </c>
      <c r="J1105" s="39">
        <v>4.483206</v>
      </c>
      <c r="K1105" s="39">
        <v>8.5773320000000002</v>
      </c>
      <c r="L1105" s="39">
        <v>12.830028</v>
      </c>
      <c r="M1105" s="39"/>
      <c r="N1105" s="39">
        <v>4.0956022999999995</v>
      </c>
      <c r="O1105" s="39">
        <v>8.0049891199999994</v>
      </c>
      <c r="P1105" s="39">
        <v>12.25768512</v>
      </c>
      <c r="Q1105" s="39"/>
      <c r="R1105" s="39">
        <f t="shared" si="51"/>
        <v>-0.38760370000000055</v>
      </c>
      <c r="S1105" s="39">
        <f t="shared" si="52"/>
        <v>-0.57234288000000078</v>
      </c>
      <c r="T1105" s="39">
        <f t="shared" si="53"/>
        <v>-0.57234288000000078</v>
      </c>
    </row>
    <row r="1106" spans="8:20" ht="30" customHeight="1" x14ac:dyDescent="0.25">
      <c r="H1106" s="37">
        <v>413</v>
      </c>
      <c r="I1106" s="41" t="s">
        <v>293</v>
      </c>
      <c r="J1106" s="39">
        <v>1.8581810000000001</v>
      </c>
      <c r="K1106" s="39">
        <v>3.5496729999999999</v>
      </c>
      <c r="L1106" s="39">
        <v>5.3186280000000004</v>
      </c>
      <c r="M1106" s="39"/>
      <c r="N1106" s="39">
        <v>1.4915259699999999</v>
      </c>
      <c r="O1106" s="39">
        <v>3.1406187799999996</v>
      </c>
      <c r="P1106" s="39">
        <v>4.9095737800000006</v>
      </c>
      <c r="Q1106" s="39"/>
      <c r="R1106" s="39">
        <f t="shared" si="51"/>
        <v>-0.36665503000000021</v>
      </c>
      <c r="S1106" s="39">
        <f t="shared" si="52"/>
        <v>-0.40905422000000025</v>
      </c>
      <c r="T1106" s="39">
        <f t="shared" si="53"/>
        <v>-0.4090542199999998</v>
      </c>
    </row>
    <row r="1107" spans="8:20" ht="30" customHeight="1" x14ac:dyDescent="0.25">
      <c r="H1107" s="37">
        <v>414</v>
      </c>
      <c r="I1107" s="41" t="s">
        <v>292</v>
      </c>
      <c r="J1107" s="39">
        <v>1.3722719999999999</v>
      </c>
      <c r="K1107" s="39">
        <v>2.6534249999999999</v>
      </c>
      <c r="L1107" s="39">
        <v>3.9656159999999998</v>
      </c>
      <c r="M1107" s="39"/>
      <c r="N1107" s="39">
        <v>1.12797868</v>
      </c>
      <c r="O1107" s="39">
        <v>2.21271168</v>
      </c>
      <c r="P1107" s="39">
        <v>3.5249026800000003</v>
      </c>
      <c r="Q1107" s="39"/>
      <c r="R1107" s="39">
        <f t="shared" si="51"/>
        <v>-0.24429331999999992</v>
      </c>
      <c r="S1107" s="39">
        <f t="shared" si="52"/>
        <v>-0.44071331999999996</v>
      </c>
      <c r="T1107" s="39">
        <f t="shared" si="53"/>
        <v>-0.44071331999999952</v>
      </c>
    </row>
    <row r="1108" spans="8:20" ht="30" customHeight="1" x14ac:dyDescent="0.25">
      <c r="H1108" s="37">
        <v>415</v>
      </c>
      <c r="I1108" s="41" t="s">
        <v>291</v>
      </c>
      <c r="J1108" s="39">
        <v>1.190437</v>
      </c>
      <c r="K1108" s="39">
        <v>2.320586</v>
      </c>
      <c r="L1108" s="39">
        <v>3.4796459999999998</v>
      </c>
      <c r="M1108" s="39"/>
      <c r="N1108" s="39">
        <v>1.0548847000000001</v>
      </c>
      <c r="O1108" s="39">
        <v>2.1758299699999997</v>
      </c>
      <c r="P1108" s="39">
        <v>3.3348899700000003</v>
      </c>
      <c r="Q1108" s="39"/>
      <c r="R1108" s="39">
        <f t="shared" si="51"/>
        <v>-0.13555229999999985</v>
      </c>
      <c r="S1108" s="39">
        <f t="shared" si="52"/>
        <v>-0.14475603000000037</v>
      </c>
      <c r="T1108" s="39">
        <f t="shared" si="53"/>
        <v>-0.14475602999999948</v>
      </c>
    </row>
    <row r="1109" spans="8:20" ht="30" customHeight="1" x14ac:dyDescent="0.25">
      <c r="H1109" s="37">
        <v>416</v>
      </c>
      <c r="I1109" s="41" t="s">
        <v>290</v>
      </c>
      <c r="J1109" s="39">
        <v>0.76008299999999995</v>
      </c>
      <c r="K1109" s="39">
        <v>1.4920960000000001</v>
      </c>
      <c r="L1109" s="39">
        <v>2.2406380000000001</v>
      </c>
      <c r="M1109" s="39"/>
      <c r="N1109" s="39">
        <v>0.67581901</v>
      </c>
      <c r="O1109" s="39">
        <v>1.2460607299999999</v>
      </c>
      <c r="P1109" s="39">
        <v>1.99460273</v>
      </c>
      <c r="Q1109" s="39"/>
      <c r="R1109" s="39">
        <f t="shared" si="51"/>
        <v>-8.4263989999999955E-2</v>
      </c>
      <c r="S1109" s="39">
        <f t="shared" si="52"/>
        <v>-0.24603527000000014</v>
      </c>
      <c r="T1109" s="39">
        <f t="shared" si="53"/>
        <v>-0.24603527000000014</v>
      </c>
    </row>
    <row r="1110" spans="8:20" ht="30" customHeight="1" x14ac:dyDescent="0.25">
      <c r="H1110" s="37">
        <v>417</v>
      </c>
      <c r="I1110" s="41" t="s">
        <v>289</v>
      </c>
      <c r="J1110" s="39">
        <v>1.1774</v>
      </c>
      <c r="K1110" s="39">
        <v>2.296271</v>
      </c>
      <c r="L1110" s="39">
        <v>3.4442270000000001</v>
      </c>
      <c r="M1110" s="39"/>
      <c r="N1110" s="39">
        <v>0.77836652000000006</v>
      </c>
      <c r="O1110" s="39">
        <v>1.8447342900000001</v>
      </c>
      <c r="P1110" s="39">
        <v>2.9926902900000001</v>
      </c>
      <c r="Q1110" s="39"/>
      <c r="R1110" s="39">
        <f t="shared" si="51"/>
        <v>-0.39903347999999994</v>
      </c>
      <c r="S1110" s="39">
        <f t="shared" si="52"/>
        <v>-0.45153670999999984</v>
      </c>
      <c r="T1110" s="39">
        <f t="shared" si="53"/>
        <v>-0.45153671000000006</v>
      </c>
    </row>
    <row r="1111" spans="8:20" ht="15" customHeight="1" x14ac:dyDescent="0.25">
      <c r="H1111" s="37">
        <v>418</v>
      </c>
      <c r="I1111" s="41" t="s">
        <v>288</v>
      </c>
      <c r="J1111" s="39">
        <v>1.152846</v>
      </c>
      <c r="K1111" s="39">
        <v>2.2225649999999999</v>
      </c>
      <c r="L1111" s="39">
        <v>3.3289369999999998</v>
      </c>
      <c r="M1111" s="39"/>
      <c r="N1111" s="39">
        <v>10.494208179999999</v>
      </c>
      <c r="O1111" s="39">
        <v>19.220194410000001</v>
      </c>
      <c r="P1111" s="39">
        <v>20.39102741</v>
      </c>
      <c r="Q1111" s="39"/>
      <c r="R1111" s="39">
        <f t="shared" si="51"/>
        <v>9.3413621799999991</v>
      </c>
      <c r="S1111" s="39">
        <f t="shared" si="52"/>
        <v>16.997629410000002</v>
      </c>
      <c r="T1111" s="39">
        <f t="shared" si="53"/>
        <v>17.06209041</v>
      </c>
    </row>
    <row r="1112" spans="8:20" ht="30" customHeight="1" x14ac:dyDescent="0.25">
      <c r="H1112" s="37">
        <v>419</v>
      </c>
      <c r="I1112" s="41" t="s">
        <v>287</v>
      </c>
      <c r="J1112" s="39">
        <v>1.5573870000000001</v>
      </c>
      <c r="K1112" s="39">
        <v>2.9750299999999998</v>
      </c>
      <c r="L1112" s="39">
        <v>4.4526890000000003</v>
      </c>
      <c r="M1112" s="39"/>
      <c r="N1112" s="39">
        <v>1.24274532</v>
      </c>
      <c r="O1112" s="39">
        <v>2.6502749100000003</v>
      </c>
      <c r="P1112" s="39">
        <v>4.1279339100000003</v>
      </c>
      <c r="Q1112" s="39"/>
      <c r="R1112" s="39">
        <f t="shared" si="51"/>
        <v>-0.31464168000000003</v>
      </c>
      <c r="S1112" s="39">
        <f t="shared" si="52"/>
        <v>-0.32475508999999958</v>
      </c>
      <c r="T1112" s="39">
        <f t="shared" si="53"/>
        <v>-0.32475509000000002</v>
      </c>
    </row>
    <row r="1113" spans="8:20" ht="30" customHeight="1" x14ac:dyDescent="0.25">
      <c r="H1113" s="37">
        <v>500</v>
      </c>
      <c r="I1113" s="41" t="s">
        <v>286</v>
      </c>
      <c r="J1113" s="39">
        <v>17.209015000000001</v>
      </c>
      <c r="K1113" s="39">
        <v>32.837580000000003</v>
      </c>
      <c r="L1113" s="39">
        <v>49.263264999999997</v>
      </c>
      <c r="M1113" s="39"/>
      <c r="N1113" s="39">
        <v>16.151429529999998</v>
      </c>
      <c r="O1113" s="39">
        <v>30.012843960000005</v>
      </c>
      <c r="P1113" s="39">
        <v>45.727113960000004</v>
      </c>
      <c r="Q1113" s="39"/>
      <c r="R1113" s="39">
        <f t="shared" si="51"/>
        <v>-1.0575854700000029</v>
      </c>
      <c r="S1113" s="39">
        <f t="shared" si="52"/>
        <v>-2.8247360399999977</v>
      </c>
      <c r="T1113" s="39">
        <f t="shared" si="53"/>
        <v>-3.5361510399999929</v>
      </c>
    </row>
    <row r="1114" spans="8:20" ht="30" customHeight="1" x14ac:dyDescent="0.25">
      <c r="H1114" s="37">
        <v>510</v>
      </c>
      <c r="I1114" s="41" t="s">
        <v>285</v>
      </c>
      <c r="J1114" s="39">
        <v>1.7829930000000001</v>
      </c>
      <c r="K1114" s="39">
        <v>3.4053550000000001</v>
      </c>
      <c r="L1114" s="39">
        <v>5.2964729999999998</v>
      </c>
      <c r="M1114" s="39"/>
      <c r="N1114" s="39">
        <v>1.5792561399999996</v>
      </c>
      <c r="O1114" s="39">
        <v>3.1066889199999999</v>
      </c>
      <c r="P1114" s="39">
        <v>5.0442990300000004</v>
      </c>
      <c r="Q1114" s="39"/>
      <c r="R1114" s="39">
        <f t="shared" si="51"/>
        <v>-0.20373686000000046</v>
      </c>
      <c r="S1114" s="39">
        <f t="shared" si="52"/>
        <v>-0.29866608000000028</v>
      </c>
      <c r="T1114" s="39">
        <f t="shared" si="53"/>
        <v>-0.25217396999999941</v>
      </c>
    </row>
    <row r="1115" spans="8:20" ht="30" customHeight="1" x14ac:dyDescent="0.25">
      <c r="H1115" s="37">
        <v>511</v>
      </c>
      <c r="I1115" s="41" t="s">
        <v>284</v>
      </c>
      <c r="J1115" s="39">
        <v>1.510893</v>
      </c>
      <c r="K1115" s="39">
        <v>2.892293</v>
      </c>
      <c r="L1115" s="39">
        <v>4.5239669999999998</v>
      </c>
      <c r="M1115" s="39"/>
      <c r="N1115" s="39">
        <v>1.34302272</v>
      </c>
      <c r="O1115" s="39">
        <v>2.6327542099999999</v>
      </c>
      <c r="P1115" s="39">
        <v>4.2669654299999999</v>
      </c>
      <c r="Q1115" s="39"/>
      <c r="R1115" s="39">
        <f t="shared" si="51"/>
        <v>-0.16787028000000004</v>
      </c>
      <c r="S1115" s="39">
        <f t="shared" si="52"/>
        <v>-0.25953879000000013</v>
      </c>
      <c r="T1115" s="39">
        <f t="shared" si="53"/>
        <v>-0.2570015699999999</v>
      </c>
    </row>
    <row r="1116" spans="8:20" ht="30" customHeight="1" x14ac:dyDescent="0.25">
      <c r="H1116" s="37">
        <v>512</v>
      </c>
      <c r="I1116" s="41" t="s">
        <v>283</v>
      </c>
      <c r="J1116" s="39">
        <v>1.349297</v>
      </c>
      <c r="K1116" s="39">
        <v>2.5992299999999999</v>
      </c>
      <c r="L1116" s="39">
        <v>3.8979750000000002</v>
      </c>
      <c r="M1116" s="39"/>
      <c r="N1116" s="39">
        <v>1.17591818</v>
      </c>
      <c r="O1116" s="39">
        <v>2.3378890099999996</v>
      </c>
      <c r="P1116" s="39">
        <v>3.6761685000000002</v>
      </c>
      <c r="Q1116" s="39"/>
      <c r="R1116" s="39">
        <f t="shared" si="51"/>
        <v>-0.17337881999999993</v>
      </c>
      <c r="S1116" s="39">
        <f t="shared" si="52"/>
        <v>-0.26134099000000033</v>
      </c>
      <c r="T1116" s="39">
        <f t="shared" si="53"/>
        <v>-0.22180650000000002</v>
      </c>
    </row>
    <row r="1117" spans="8:20" ht="45" customHeight="1" x14ac:dyDescent="0.25">
      <c r="H1117" s="37">
        <v>513</v>
      </c>
      <c r="I1117" s="41" t="s">
        <v>282</v>
      </c>
      <c r="J1117" s="39">
        <v>1.6342019999999999</v>
      </c>
      <c r="K1117" s="39">
        <v>3.126989</v>
      </c>
      <c r="L1117" s="39">
        <v>4.8573620000000002</v>
      </c>
      <c r="M1117" s="39"/>
      <c r="N1117" s="39">
        <v>1.45745978</v>
      </c>
      <c r="O1117" s="39">
        <v>2.8557350399999999</v>
      </c>
      <c r="P1117" s="39">
        <v>4.528582430000001</v>
      </c>
      <c r="Q1117" s="39"/>
      <c r="R1117" s="39">
        <f t="shared" si="51"/>
        <v>-0.17674221999999995</v>
      </c>
      <c r="S1117" s="39">
        <f t="shared" si="52"/>
        <v>-0.27125396000000013</v>
      </c>
      <c r="T1117" s="39">
        <f t="shared" si="53"/>
        <v>-0.32877956999999913</v>
      </c>
    </row>
    <row r="1118" spans="8:20" ht="15" customHeight="1" x14ac:dyDescent="0.25">
      <c r="H1118" s="37">
        <v>514</v>
      </c>
      <c r="I1118" s="41" t="s">
        <v>281</v>
      </c>
      <c r="J1118" s="39">
        <v>2.4752350000000001</v>
      </c>
      <c r="K1118" s="39">
        <v>4.7383980000000001</v>
      </c>
      <c r="L1118" s="39">
        <v>7.1071949999999999</v>
      </c>
      <c r="M1118" s="39"/>
      <c r="N1118" s="39">
        <v>2.0345333700000001</v>
      </c>
      <c r="O1118" s="39">
        <v>3.9721978699999996</v>
      </c>
      <c r="P1118" s="39">
        <v>6.4127684699999987</v>
      </c>
      <c r="Q1118" s="39"/>
      <c r="R1118" s="39">
        <f t="shared" si="51"/>
        <v>-0.44070162999999996</v>
      </c>
      <c r="S1118" s="39">
        <f t="shared" si="52"/>
        <v>-0.76620013000000053</v>
      </c>
      <c r="T1118" s="39">
        <f t="shared" si="53"/>
        <v>-0.69442653000000121</v>
      </c>
    </row>
    <row r="1119" spans="8:20" ht="30" customHeight="1" x14ac:dyDescent="0.25">
      <c r="H1119" s="37">
        <v>515</v>
      </c>
      <c r="I1119" s="41" t="s">
        <v>280</v>
      </c>
      <c r="J1119" s="39">
        <v>1.282724</v>
      </c>
      <c r="K1119" s="39">
        <v>2.5159509999999998</v>
      </c>
      <c r="L1119" s="39">
        <v>3.9320469999999998</v>
      </c>
      <c r="M1119" s="39"/>
      <c r="N1119" s="39">
        <v>0.95161689000000005</v>
      </c>
      <c r="O1119" s="39">
        <v>1.8341736099999999</v>
      </c>
      <c r="P1119" s="39">
        <v>3.0862858000000006</v>
      </c>
      <c r="Q1119" s="39"/>
      <c r="R1119" s="39">
        <f t="shared" si="51"/>
        <v>-0.33110710999999993</v>
      </c>
      <c r="S1119" s="39">
        <f t="shared" si="52"/>
        <v>-0.68177738999999993</v>
      </c>
      <c r="T1119" s="39">
        <f t="shared" si="53"/>
        <v>-0.84576119999999921</v>
      </c>
    </row>
    <row r="1120" spans="8:20" ht="30" customHeight="1" x14ac:dyDescent="0.25">
      <c r="H1120" s="37">
        <v>516</v>
      </c>
      <c r="I1120" s="41" t="s">
        <v>279</v>
      </c>
      <c r="J1120" s="39">
        <v>1.4288369999999999</v>
      </c>
      <c r="K1120" s="39">
        <v>2.8256579999999998</v>
      </c>
      <c r="L1120" s="39">
        <v>4.1873250000000004</v>
      </c>
      <c r="M1120" s="39"/>
      <c r="N1120" s="39">
        <v>1.0375230899999999</v>
      </c>
      <c r="O1120" s="39">
        <v>2.22180081</v>
      </c>
      <c r="P1120" s="39">
        <v>3.5511218100000002</v>
      </c>
      <c r="Q1120" s="39"/>
      <c r="R1120" s="39">
        <f t="shared" si="51"/>
        <v>-0.39131391000000004</v>
      </c>
      <c r="S1120" s="39">
        <f t="shared" si="52"/>
        <v>-0.60385718999999982</v>
      </c>
      <c r="T1120" s="39">
        <f t="shared" si="53"/>
        <v>-0.63620319000000025</v>
      </c>
    </row>
    <row r="1121" spans="8:20" ht="30" customHeight="1" x14ac:dyDescent="0.25">
      <c r="H1121" s="37">
        <v>600</v>
      </c>
      <c r="I1121" s="41" t="s">
        <v>278</v>
      </c>
      <c r="J1121" s="39">
        <v>5.3135940000000002</v>
      </c>
      <c r="K1121" s="39">
        <v>10.820174</v>
      </c>
      <c r="L1121" s="39">
        <v>16.564447999999999</v>
      </c>
      <c r="M1121" s="39"/>
      <c r="N1121" s="39">
        <v>6.1957195299999999</v>
      </c>
      <c r="O1121" s="39">
        <v>12.319258870000002</v>
      </c>
      <c r="P1121" s="39">
        <v>18.426364120000006</v>
      </c>
      <c r="Q1121" s="39"/>
      <c r="R1121" s="39">
        <f t="shared" si="51"/>
        <v>0.88212552999999971</v>
      </c>
      <c r="S1121" s="39">
        <f t="shared" si="52"/>
        <v>1.4990848700000026</v>
      </c>
      <c r="T1121" s="39">
        <f t="shared" si="53"/>
        <v>1.8619161200000072</v>
      </c>
    </row>
    <row r="1122" spans="8:20" ht="30" customHeight="1" x14ac:dyDescent="0.25">
      <c r="H1122" s="37">
        <v>601</v>
      </c>
      <c r="I1122" s="41" t="s">
        <v>277</v>
      </c>
      <c r="J1122" s="39">
        <v>6.6270879999999996</v>
      </c>
      <c r="K1122" s="39">
        <v>12.653157</v>
      </c>
      <c r="L1122" s="39">
        <v>19.070264000000002</v>
      </c>
      <c r="M1122" s="39"/>
      <c r="N1122" s="39">
        <v>5.5429220800000003</v>
      </c>
      <c r="O1122" s="39">
        <v>11.519912199999998</v>
      </c>
      <c r="P1122" s="39">
        <v>17.937019199999998</v>
      </c>
      <c r="Q1122" s="39"/>
      <c r="R1122" s="39">
        <f t="shared" si="51"/>
        <v>-1.0841659199999993</v>
      </c>
      <c r="S1122" s="39">
        <f t="shared" si="52"/>
        <v>-1.1332448000000017</v>
      </c>
      <c r="T1122" s="39">
        <f t="shared" si="53"/>
        <v>-1.1332448000000035</v>
      </c>
    </row>
    <row r="1123" spans="8:20" ht="30" customHeight="1" x14ac:dyDescent="0.25">
      <c r="H1123" s="37">
        <v>602</v>
      </c>
      <c r="I1123" s="41" t="s">
        <v>276</v>
      </c>
      <c r="J1123" s="39">
        <v>2.0384950000000002</v>
      </c>
      <c r="K1123" s="39">
        <v>3.882917</v>
      </c>
      <c r="L1123" s="39">
        <v>5.8088420000000003</v>
      </c>
      <c r="M1123" s="39"/>
      <c r="N1123" s="39">
        <v>1.6726880299999998</v>
      </c>
      <c r="O1123" s="39">
        <v>3.2105529800000001</v>
      </c>
      <c r="P1123" s="39">
        <v>5.1221492299999998</v>
      </c>
      <c r="Q1123" s="39"/>
      <c r="R1123" s="39">
        <f t="shared" si="51"/>
        <v>-0.3658069700000004</v>
      </c>
      <c r="S1123" s="39">
        <f t="shared" si="52"/>
        <v>-0.67236401999999984</v>
      </c>
      <c r="T1123" s="39">
        <f t="shared" si="53"/>
        <v>-0.68669277000000051</v>
      </c>
    </row>
    <row r="1124" spans="8:20" ht="30" customHeight="1" x14ac:dyDescent="0.25">
      <c r="H1124" s="37">
        <v>603</v>
      </c>
      <c r="I1124" s="41" t="s">
        <v>275</v>
      </c>
      <c r="J1124" s="39">
        <v>1.21739</v>
      </c>
      <c r="K1124" s="39">
        <v>2.5271669999999999</v>
      </c>
      <c r="L1124" s="39">
        <v>3.8369439999999999</v>
      </c>
      <c r="M1124" s="39"/>
      <c r="N1124" s="39">
        <v>0.80979374999999998</v>
      </c>
      <c r="O1124" s="39">
        <v>1.9303382499999999</v>
      </c>
      <c r="P1124" s="39">
        <v>3.2401152500000001</v>
      </c>
      <c r="Q1124" s="39"/>
      <c r="R1124" s="39">
        <f t="shared" si="51"/>
        <v>-0.40759624999999999</v>
      </c>
      <c r="S1124" s="39">
        <f t="shared" si="52"/>
        <v>-0.59682875000000002</v>
      </c>
      <c r="T1124" s="39">
        <f t="shared" si="53"/>
        <v>-0.5968287499999998</v>
      </c>
    </row>
    <row r="1125" spans="8:20" ht="30" customHeight="1" x14ac:dyDescent="0.25">
      <c r="H1125" s="37">
        <v>610</v>
      </c>
      <c r="I1125" s="41" t="s">
        <v>274</v>
      </c>
      <c r="J1125" s="39">
        <v>0.41889100000000001</v>
      </c>
      <c r="K1125" s="39">
        <v>0.80994500000000003</v>
      </c>
      <c r="L1125" s="39">
        <v>1.2155260000000001</v>
      </c>
      <c r="M1125" s="39"/>
      <c r="N1125" s="39">
        <v>0.44276779999999999</v>
      </c>
      <c r="O1125" s="39">
        <v>0.82262704000000009</v>
      </c>
      <c r="P1125" s="39">
        <v>1.24137929</v>
      </c>
      <c r="Q1125" s="39"/>
      <c r="R1125" s="39">
        <f t="shared" si="51"/>
        <v>2.3876799999999976E-2</v>
      </c>
      <c r="S1125" s="39">
        <f t="shared" si="52"/>
        <v>1.2682040000000061E-2</v>
      </c>
      <c r="T1125" s="39">
        <f t="shared" si="53"/>
        <v>2.5853289999999918E-2</v>
      </c>
    </row>
    <row r="1126" spans="8:20" ht="45" customHeight="1" x14ac:dyDescent="0.25">
      <c r="H1126" s="37">
        <v>611</v>
      </c>
      <c r="I1126" s="41" t="s">
        <v>273</v>
      </c>
      <c r="J1126" s="39">
        <v>0.34726499999999999</v>
      </c>
      <c r="K1126" s="39">
        <v>0.67260900000000001</v>
      </c>
      <c r="L1126" s="39">
        <v>1.007644</v>
      </c>
      <c r="M1126" s="39"/>
      <c r="N1126" s="39">
        <v>0.15814435000000002</v>
      </c>
      <c r="O1126" s="39">
        <v>0.36757412999999994</v>
      </c>
      <c r="P1126" s="39">
        <v>0.67828038000000002</v>
      </c>
      <c r="Q1126" s="39"/>
      <c r="R1126" s="39">
        <f t="shared" si="51"/>
        <v>-0.18912064999999997</v>
      </c>
      <c r="S1126" s="39">
        <f t="shared" si="52"/>
        <v>-0.30503487000000007</v>
      </c>
      <c r="T1126" s="39">
        <f t="shared" si="53"/>
        <v>-0.32936361999999997</v>
      </c>
    </row>
    <row r="1127" spans="8:20" ht="30" customHeight="1" x14ac:dyDescent="0.25">
      <c r="H1127" s="37">
        <v>613</v>
      </c>
      <c r="I1127" s="41" t="s">
        <v>272</v>
      </c>
      <c r="J1127" s="39">
        <v>2.3623090000000002</v>
      </c>
      <c r="K1127" s="39">
        <v>4.4931900000000002</v>
      </c>
      <c r="L1127" s="39">
        <v>6.7614710000000002</v>
      </c>
      <c r="M1127" s="39"/>
      <c r="N1127" s="39">
        <v>4.9721207400000003</v>
      </c>
      <c r="O1127" s="39">
        <v>8.703934910000001</v>
      </c>
      <c r="P1127" s="39">
        <v>10.964387159999999</v>
      </c>
      <c r="Q1127" s="39"/>
      <c r="R1127" s="39">
        <f t="shared" si="51"/>
        <v>2.60981174</v>
      </c>
      <c r="S1127" s="39">
        <f t="shared" si="52"/>
        <v>4.2107449100000007</v>
      </c>
      <c r="T1127" s="39">
        <f t="shared" si="53"/>
        <v>4.2029161599999991</v>
      </c>
    </row>
    <row r="1128" spans="8:20" ht="30" customHeight="1" x14ac:dyDescent="0.25">
      <c r="H1128" s="37">
        <v>700</v>
      </c>
      <c r="I1128" s="41" t="s">
        <v>271</v>
      </c>
      <c r="J1128" s="39">
        <v>9.4233980000000006</v>
      </c>
      <c r="K1128" s="39">
        <v>18.041433999999999</v>
      </c>
      <c r="L1128" s="39">
        <v>27.160938999999999</v>
      </c>
      <c r="M1128" s="39"/>
      <c r="N1128" s="39">
        <v>8.8176625099999999</v>
      </c>
      <c r="O1128" s="39">
        <v>17.303415639999997</v>
      </c>
      <c r="P1128" s="39">
        <v>26.308230769999998</v>
      </c>
      <c r="Q1128" s="39"/>
      <c r="R1128" s="39">
        <f t="shared" si="51"/>
        <v>-0.60573549000000071</v>
      </c>
      <c r="S1128" s="39">
        <f t="shared" si="52"/>
        <v>-0.73801836000000165</v>
      </c>
      <c r="T1128" s="39">
        <f t="shared" si="53"/>
        <v>-0.85270823000000107</v>
      </c>
    </row>
    <row r="1129" spans="8:20" ht="15" customHeight="1" x14ac:dyDescent="0.25">
      <c r="H1129" s="37">
        <v>800</v>
      </c>
      <c r="I1129" s="41" t="s">
        <v>20</v>
      </c>
      <c r="J1129" s="39">
        <v>6.4619850000000003</v>
      </c>
      <c r="K1129" s="39">
        <v>12.894159</v>
      </c>
      <c r="L1129" s="39">
        <v>19.373598999999999</v>
      </c>
      <c r="M1129" s="39"/>
      <c r="N1129" s="39">
        <v>6.28517058</v>
      </c>
      <c r="O1129" s="39">
        <v>12.39415002</v>
      </c>
      <c r="P1129" s="39">
        <v>18.868590019999996</v>
      </c>
      <c r="Q1129" s="39"/>
      <c r="R1129" s="39">
        <f t="shared" si="51"/>
        <v>-0.17681442000000036</v>
      </c>
      <c r="S1129" s="39">
        <f t="shared" si="52"/>
        <v>-0.50000898000000049</v>
      </c>
      <c r="T1129" s="39">
        <f t="shared" si="53"/>
        <v>-0.50500898000000305</v>
      </c>
    </row>
    <row r="1130" spans="8:20" ht="15" customHeight="1" x14ac:dyDescent="0.25">
      <c r="H1130" s="37">
        <v>810</v>
      </c>
      <c r="I1130" s="41" t="s">
        <v>93</v>
      </c>
      <c r="J1130" s="39">
        <v>3.3976160000000002</v>
      </c>
      <c r="K1130" s="39">
        <v>6.5172610000000004</v>
      </c>
      <c r="L1130" s="39">
        <v>9.8290849999999992</v>
      </c>
      <c r="M1130" s="39"/>
      <c r="N1130" s="39">
        <v>3.4835061699999996</v>
      </c>
      <c r="O1130" s="39">
        <v>6.5304181000000003</v>
      </c>
      <c r="P1130" s="39">
        <v>9.8477920999999995</v>
      </c>
      <c r="Q1130" s="39"/>
      <c r="R1130" s="39">
        <f t="shared" si="51"/>
        <v>8.5890169999999433E-2</v>
      </c>
      <c r="S1130" s="39">
        <f t="shared" si="52"/>
        <v>1.3157099999999922E-2</v>
      </c>
      <c r="T1130" s="39">
        <f t="shared" si="53"/>
        <v>1.870710000000031E-2</v>
      </c>
    </row>
    <row r="1131" spans="8:20" ht="15" customHeight="1" x14ac:dyDescent="0.25">
      <c r="H1131" s="37">
        <v>811</v>
      </c>
      <c r="I1131" s="41" t="s">
        <v>270</v>
      </c>
      <c r="J1131" s="39">
        <v>49.089337999999998</v>
      </c>
      <c r="K1131" s="39">
        <v>95.463942000000003</v>
      </c>
      <c r="L1131" s="39">
        <v>142.199623</v>
      </c>
      <c r="M1131" s="39"/>
      <c r="N1131" s="39">
        <v>58.685864200000005</v>
      </c>
      <c r="O1131" s="39">
        <v>110.34224005</v>
      </c>
      <c r="P1131" s="39">
        <v>158.62260498000001</v>
      </c>
      <c r="Q1131" s="39"/>
      <c r="R1131" s="39">
        <f t="shared" si="51"/>
        <v>9.5965262000000067</v>
      </c>
      <c r="S1131" s="39">
        <f t="shared" si="52"/>
        <v>14.878298049999998</v>
      </c>
      <c r="T1131" s="39">
        <f t="shared" si="53"/>
        <v>16.422981980000003</v>
      </c>
    </row>
    <row r="1132" spans="8:20" ht="30" customHeight="1" x14ac:dyDescent="0.25">
      <c r="H1132" s="37">
        <v>812</v>
      </c>
      <c r="I1132" s="41" t="s">
        <v>92</v>
      </c>
      <c r="J1132" s="39">
        <v>28.014389999999999</v>
      </c>
      <c r="K1132" s="39">
        <v>104.432722</v>
      </c>
      <c r="L1132" s="39">
        <v>210.10330500000001</v>
      </c>
      <c r="M1132" s="39"/>
      <c r="N1132" s="39">
        <v>81.732792169999996</v>
      </c>
      <c r="O1132" s="39">
        <v>163.51635543999998</v>
      </c>
      <c r="P1132" s="39">
        <v>264.13775350999998</v>
      </c>
      <c r="Q1132" s="39"/>
      <c r="R1132" s="39">
        <f t="shared" si="51"/>
        <v>53.718402169999997</v>
      </c>
      <c r="S1132" s="39">
        <f t="shared" si="52"/>
        <v>59.083633439999986</v>
      </c>
      <c r="T1132" s="39">
        <f t="shared" si="53"/>
        <v>54.034448509999976</v>
      </c>
    </row>
    <row r="1133" spans="8:20" ht="30" customHeight="1" x14ac:dyDescent="0.25">
      <c r="H1133" s="37">
        <v>813</v>
      </c>
      <c r="I1133" s="41" t="s">
        <v>269</v>
      </c>
      <c r="J1133" s="39">
        <v>42.094099</v>
      </c>
      <c r="K1133" s="39">
        <v>104.63328799999999</v>
      </c>
      <c r="L1133" s="39">
        <v>164.074972</v>
      </c>
      <c r="M1133" s="39"/>
      <c r="N1133" s="39">
        <v>19.112422799999997</v>
      </c>
      <c r="O1133" s="39">
        <v>40.102349579999995</v>
      </c>
      <c r="P1133" s="39">
        <v>97.734563659999992</v>
      </c>
      <c r="Q1133" s="39"/>
      <c r="R1133" s="39">
        <f t="shared" si="51"/>
        <v>-22.981676200000003</v>
      </c>
      <c r="S1133" s="39">
        <f t="shared" si="52"/>
        <v>-64.530938419999998</v>
      </c>
      <c r="T1133" s="39">
        <f t="shared" si="53"/>
        <v>-66.34040834000001</v>
      </c>
    </row>
    <row r="1134" spans="8:20" ht="30" customHeight="1" x14ac:dyDescent="0.25">
      <c r="H1134" s="37">
        <v>814</v>
      </c>
      <c r="I1134" s="41" t="s">
        <v>268</v>
      </c>
      <c r="J1134" s="39">
        <v>2.513099</v>
      </c>
      <c r="K1134" s="39">
        <v>4.9019409999999999</v>
      </c>
      <c r="L1134" s="39">
        <v>7.3936130000000002</v>
      </c>
      <c r="M1134" s="39"/>
      <c r="N1134" s="39">
        <v>2.1337910799999995</v>
      </c>
      <c r="O1134" s="39">
        <v>4.3440706400000009</v>
      </c>
      <c r="P1134" s="39">
        <v>7.4789911400000015</v>
      </c>
      <c r="Q1134" s="39"/>
      <c r="R1134" s="39">
        <f t="shared" si="51"/>
        <v>-0.37930792000000046</v>
      </c>
      <c r="S1134" s="39">
        <f t="shared" si="52"/>
        <v>-0.55787035999999901</v>
      </c>
      <c r="T1134" s="39">
        <f t="shared" si="53"/>
        <v>8.5378140000001324E-2</v>
      </c>
    </row>
    <row r="1135" spans="8:20" ht="15" customHeight="1" x14ac:dyDescent="0.25">
      <c r="H1135" s="37">
        <v>815</v>
      </c>
      <c r="I1135" s="41" t="s">
        <v>267</v>
      </c>
      <c r="J1135" s="39">
        <v>51.539031999999999</v>
      </c>
      <c r="K1135" s="39">
        <v>104.510986</v>
      </c>
      <c r="L1135" s="39">
        <v>164.95968099999999</v>
      </c>
      <c r="M1135" s="39"/>
      <c r="N1135" s="39">
        <v>36.596128990000004</v>
      </c>
      <c r="O1135" s="39">
        <v>70.277864940000001</v>
      </c>
      <c r="P1135" s="39">
        <v>119.18307005</v>
      </c>
      <c r="Q1135" s="39"/>
      <c r="R1135" s="39">
        <f t="shared" si="51"/>
        <v>-14.942903009999995</v>
      </c>
      <c r="S1135" s="39">
        <f t="shared" si="52"/>
        <v>-34.233121060000002</v>
      </c>
      <c r="T1135" s="39">
        <f t="shared" si="53"/>
        <v>-45.776610949999991</v>
      </c>
    </row>
    <row r="1136" spans="8:20" ht="15" customHeight="1" x14ac:dyDescent="0.25">
      <c r="H1136" s="37">
        <v>816</v>
      </c>
      <c r="I1136" s="41" t="s">
        <v>266</v>
      </c>
      <c r="J1136" s="39">
        <v>297.51023500000002</v>
      </c>
      <c r="K1136" s="39">
        <v>333.41511100000002</v>
      </c>
      <c r="L1136" s="39">
        <v>359.54310099999998</v>
      </c>
      <c r="M1136" s="39"/>
      <c r="N1136" s="39">
        <v>283.28890037999997</v>
      </c>
      <c r="O1136" s="39">
        <v>412.57334781000003</v>
      </c>
      <c r="P1136" s="39">
        <v>465.99350067</v>
      </c>
      <c r="Q1136" s="39"/>
      <c r="R1136" s="39">
        <f t="shared" si="51"/>
        <v>-14.22133462000005</v>
      </c>
      <c r="S1136" s="39">
        <f t="shared" si="52"/>
        <v>79.158236810000005</v>
      </c>
      <c r="T1136" s="39">
        <f t="shared" si="53"/>
        <v>106.45039967000002</v>
      </c>
    </row>
    <row r="1137" spans="5:20" ht="15" customHeight="1" x14ac:dyDescent="0.25">
      <c r="H1137" s="37">
        <v>900</v>
      </c>
      <c r="I1137" s="41" t="s">
        <v>265</v>
      </c>
      <c r="J1137" s="39">
        <v>10.986618</v>
      </c>
      <c r="K1137" s="39">
        <v>20.957295999999999</v>
      </c>
      <c r="L1137" s="39">
        <v>31.413057999999999</v>
      </c>
      <c r="M1137" s="39"/>
      <c r="N1137" s="39">
        <v>14.09585044</v>
      </c>
      <c r="O1137" s="39">
        <v>22.46918758</v>
      </c>
      <c r="P1137" s="39">
        <v>42.684564129999998</v>
      </c>
      <c r="Q1137" s="39"/>
      <c r="R1137" s="39">
        <f t="shared" si="51"/>
        <v>3.1092324399999995</v>
      </c>
      <c r="S1137" s="39">
        <f t="shared" si="52"/>
        <v>1.5118915800000003</v>
      </c>
      <c r="T1137" s="39">
        <f t="shared" si="53"/>
        <v>11.271506129999999</v>
      </c>
    </row>
    <row r="1138" spans="5:20" ht="15" customHeight="1" x14ac:dyDescent="0.25">
      <c r="H1138" s="37">
        <v>910</v>
      </c>
      <c r="I1138" s="41" t="s">
        <v>264</v>
      </c>
      <c r="J1138" s="39">
        <v>0.73982700000000001</v>
      </c>
      <c r="K1138" s="39">
        <v>1.4205970000000001</v>
      </c>
      <c r="L1138" s="39">
        <v>2.1402679999999998</v>
      </c>
      <c r="M1138" s="39"/>
      <c r="N1138" s="39">
        <v>0.67814037999999999</v>
      </c>
      <c r="O1138" s="39">
        <v>1.3347787900000001</v>
      </c>
      <c r="P1138" s="39">
        <v>2.0307709599999999</v>
      </c>
      <c r="Q1138" s="39"/>
      <c r="R1138" s="39">
        <f t="shared" si="51"/>
        <v>-6.1686620000000025E-2</v>
      </c>
      <c r="S1138" s="39">
        <f t="shared" si="52"/>
        <v>-8.5818210000000006E-2</v>
      </c>
      <c r="T1138" s="39">
        <f t="shared" si="53"/>
        <v>-0.10949703999999993</v>
      </c>
    </row>
    <row r="1139" spans="5:20" ht="15" customHeight="1" x14ac:dyDescent="0.25">
      <c r="H1139" s="37">
        <v>911</v>
      </c>
      <c r="I1139" s="41" t="s">
        <v>263</v>
      </c>
      <c r="J1139" s="39">
        <v>2.0828280000000001</v>
      </c>
      <c r="K1139" s="39">
        <v>3.958574</v>
      </c>
      <c r="L1139" s="39">
        <v>5.9368230000000004</v>
      </c>
      <c r="M1139" s="39"/>
      <c r="N1139" s="39">
        <v>1.85491542</v>
      </c>
      <c r="O1139" s="39">
        <v>3.6229952799999996</v>
      </c>
      <c r="P1139" s="39">
        <v>5.6118145099999994</v>
      </c>
      <c r="Q1139" s="39"/>
      <c r="R1139" s="39">
        <f t="shared" si="51"/>
        <v>-0.22791258000000014</v>
      </c>
      <c r="S1139" s="39">
        <f t="shared" si="52"/>
        <v>-0.33557872000000044</v>
      </c>
      <c r="T1139" s="39">
        <f t="shared" si="53"/>
        <v>-0.32500849000000098</v>
      </c>
    </row>
    <row r="1140" spans="5:20" ht="30" customHeight="1" x14ac:dyDescent="0.25">
      <c r="H1140" s="37">
        <v>913</v>
      </c>
      <c r="I1140" s="41" t="s">
        <v>262</v>
      </c>
      <c r="J1140" s="39">
        <v>1.546387</v>
      </c>
      <c r="K1140" s="39">
        <v>2.9309630000000002</v>
      </c>
      <c r="L1140" s="39">
        <v>4.3856489999999999</v>
      </c>
      <c r="M1140" s="39"/>
      <c r="N1140" s="39">
        <v>1.0453123699999998</v>
      </c>
      <c r="O1140" s="39">
        <v>2.0392923500000002</v>
      </c>
      <c r="P1140" s="39">
        <v>3.5095959499999996</v>
      </c>
      <c r="Q1140" s="39"/>
      <c r="R1140" s="39">
        <f t="shared" si="51"/>
        <v>-0.50107463000000019</v>
      </c>
      <c r="S1140" s="39">
        <f t="shared" si="52"/>
        <v>-0.89167065000000001</v>
      </c>
      <c r="T1140" s="39">
        <f t="shared" si="53"/>
        <v>-0.87605305000000033</v>
      </c>
    </row>
    <row r="1141" spans="5:20" ht="15" customHeight="1" x14ac:dyDescent="0.25">
      <c r="H1141" s="37">
        <v>914</v>
      </c>
      <c r="I1141" s="41" t="s">
        <v>261</v>
      </c>
      <c r="J1141" s="39">
        <v>0.61860800000000005</v>
      </c>
      <c r="K1141" s="39">
        <v>1.1789780000000001</v>
      </c>
      <c r="L1141" s="39">
        <v>1.763479</v>
      </c>
      <c r="M1141" s="39"/>
      <c r="N1141" s="39">
        <v>0.55401597000000014</v>
      </c>
      <c r="O1141" s="39">
        <v>1.09873172</v>
      </c>
      <c r="P1141" s="39">
        <v>1.6768707199999999</v>
      </c>
      <c r="Q1141" s="39"/>
      <c r="R1141" s="39">
        <f t="shared" si="51"/>
        <v>-6.4592029999999911E-2</v>
      </c>
      <c r="S1141" s="39">
        <f t="shared" si="52"/>
        <v>-8.0246280000000114E-2</v>
      </c>
      <c r="T1141" s="39">
        <f t="shared" si="53"/>
        <v>-8.6608280000000093E-2</v>
      </c>
    </row>
    <row r="1142" spans="5:20" ht="15" customHeight="1" x14ac:dyDescent="0.25">
      <c r="G1142" s="35" t="s">
        <v>19</v>
      </c>
      <c r="H1142" s="35"/>
      <c r="I1142" s="35"/>
      <c r="J1142" s="36">
        <v>23.217174</v>
      </c>
      <c r="K1142" s="36">
        <v>45.845053</v>
      </c>
      <c r="L1142" s="36">
        <v>74.147306</v>
      </c>
      <c r="M1142" s="36"/>
      <c r="N1142" s="36">
        <v>22.022167490000001</v>
      </c>
      <c r="O1142" s="36">
        <v>41.452051570000009</v>
      </c>
      <c r="P1142" s="36">
        <v>69.573389599999999</v>
      </c>
      <c r="Q1142" s="36"/>
      <c r="R1142" s="36">
        <f t="shared" si="51"/>
        <v>-1.1950065099999989</v>
      </c>
      <c r="S1142" s="36">
        <f t="shared" si="52"/>
        <v>-4.3930014299999911</v>
      </c>
      <c r="T1142" s="36">
        <f t="shared" si="53"/>
        <v>-4.5739164000000017</v>
      </c>
    </row>
    <row r="1143" spans="5:20" ht="30" customHeight="1" x14ac:dyDescent="0.25">
      <c r="H1143" s="34" t="s">
        <v>91</v>
      </c>
      <c r="I1143" s="40" t="s">
        <v>260</v>
      </c>
      <c r="J1143" s="36">
        <v>12.144112</v>
      </c>
      <c r="K1143" s="36">
        <v>22.842274</v>
      </c>
      <c r="L1143" s="36">
        <v>34.540565999999998</v>
      </c>
      <c r="M1143" s="36"/>
      <c r="N1143" s="36">
        <v>9.188596310000003</v>
      </c>
      <c r="O1143" s="36">
        <v>17.742884570000005</v>
      </c>
      <c r="P1143" s="36">
        <v>30.403135920000004</v>
      </c>
      <c r="Q1143" s="36"/>
      <c r="R1143" s="36">
        <f t="shared" si="51"/>
        <v>-2.9555156899999968</v>
      </c>
      <c r="S1143" s="36">
        <f t="shared" si="52"/>
        <v>-5.0993894299999951</v>
      </c>
      <c r="T1143" s="36">
        <f t="shared" si="53"/>
        <v>-4.1374300799999943</v>
      </c>
    </row>
    <row r="1144" spans="5:20" ht="15" customHeight="1" x14ac:dyDescent="0.25">
      <c r="H1144" s="37" t="s">
        <v>128</v>
      </c>
      <c r="I1144" s="41" t="s">
        <v>259</v>
      </c>
      <c r="J1144" s="39">
        <v>3.0263140000000002</v>
      </c>
      <c r="K1144" s="39">
        <v>7.1258220000000003</v>
      </c>
      <c r="L1144" s="39">
        <v>11.681856</v>
      </c>
      <c r="M1144" s="39"/>
      <c r="N1144" s="39">
        <v>2.0695199500000001</v>
      </c>
      <c r="O1144" s="39">
        <v>5.6491707499999997</v>
      </c>
      <c r="P1144" s="39">
        <v>10.11520475</v>
      </c>
      <c r="Q1144" s="39"/>
      <c r="R1144" s="39">
        <f t="shared" si="51"/>
        <v>-0.95679405000000006</v>
      </c>
      <c r="S1144" s="39">
        <f t="shared" si="52"/>
        <v>-1.4766512500000006</v>
      </c>
      <c r="T1144" s="39">
        <f t="shared" si="53"/>
        <v>-1.5666512499999996</v>
      </c>
    </row>
    <row r="1145" spans="5:20" ht="15" customHeight="1" x14ac:dyDescent="0.25">
      <c r="H1145" s="37" t="s">
        <v>18</v>
      </c>
      <c r="I1145" s="41" t="s">
        <v>258</v>
      </c>
      <c r="J1145" s="39">
        <v>7.3855110000000002</v>
      </c>
      <c r="K1145" s="39">
        <v>14.629519999999999</v>
      </c>
      <c r="L1145" s="39">
        <v>26.060582</v>
      </c>
      <c r="M1145" s="39"/>
      <c r="N1145" s="39">
        <v>10.68922454</v>
      </c>
      <c r="O1145" s="39">
        <v>17.450050140000002</v>
      </c>
      <c r="P1145" s="39">
        <v>27.828237819999998</v>
      </c>
      <c r="Q1145" s="39"/>
      <c r="R1145" s="39">
        <f t="shared" si="51"/>
        <v>3.3037135399999995</v>
      </c>
      <c r="S1145" s="39">
        <f t="shared" si="52"/>
        <v>2.8205301400000025</v>
      </c>
      <c r="T1145" s="39">
        <f t="shared" si="53"/>
        <v>1.7676558199999981</v>
      </c>
    </row>
    <row r="1146" spans="5:20" ht="15" customHeight="1" x14ac:dyDescent="0.25">
      <c r="H1146" s="37" t="s">
        <v>170</v>
      </c>
      <c r="I1146" s="41" t="s">
        <v>257</v>
      </c>
      <c r="J1146" s="39">
        <v>0.66123699999999996</v>
      </c>
      <c r="K1146" s="39">
        <v>1.2474369999999999</v>
      </c>
      <c r="L1146" s="39">
        <v>1.8643019999999999</v>
      </c>
      <c r="M1146" s="39"/>
      <c r="N1146" s="39">
        <v>7.4826690000000001E-2</v>
      </c>
      <c r="O1146" s="39">
        <v>0.60994610999999999</v>
      </c>
      <c r="P1146" s="39">
        <v>1.2268111099999999</v>
      </c>
      <c r="Q1146" s="39"/>
      <c r="R1146" s="39">
        <f t="shared" si="51"/>
        <v>-0.58641030999999999</v>
      </c>
      <c r="S1146" s="39">
        <f t="shared" si="52"/>
        <v>-0.63749088999999992</v>
      </c>
      <c r="T1146" s="39">
        <f t="shared" si="53"/>
        <v>-0.63749089000000003</v>
      </c>
    </row>
    <row r="1147" spans="5:20" ht="15" customHeight="1" x14ac:dyDescent="0.25">
      <c r="G1147" s="35" t="s">
        <v>25</v>
      </c>
      <c r="H1147" s="35"/>
      <c r="I1147" s="35"/>
      <c r="J1147" s="36">
        <v>6.5223469999999999</v>
      </c>
      <c r="K1147" s="36">
        <v>14.627943</v>
      </c>
      <c r="L1147" s="36">
        <v>23.608080000000001</v>
      </c>
      <c r="M1147" s="36"/>
      <c r="N1147" s="36">
        <v>6.5223469999999999</v>
      </c>
      <c r="O1147" s="36">
        <v>14.627943</v>
      </c>
      <c r="P1147" s="36">
        <v>23.608080000000001</v>
      </c>
      <c r="Q1147" s="36"/>
      <c r="R1147" s="36">
        <f t="shared" si="51"/>
        <v>0</v>
      </c>
      <c r="S1147" s="36">
        <f t="shared" si="52"/>
        <v>0</v>
      </c>
      <c r="T1147" s="36">
        <f t="shared" si="53"/>
        <v>0</v>
      </c>
    </row>
    <row r="1148" spans="5:20" ht="15" customHeight="1" x14ac:dyDescent="0.25">
      <c r="H1148" s="34" t="s">
        <v>256</v>
      </c>
      <c r="I1148" s="40" t="s">
        <v>255</v>
      </c>
      <c r="J1148" s="36">
        <v>6.5223469999999999</v>
      </c>
      <c r="K1148" s="36">
        <v>14.627943</v>
      </c>
      <c r="L1148" s="36">
        <v>23.608080000000001</v>
      </c>
      <c r="M1148" s="36"/>
      <c r="N1148" s="36">
        <v>6.5223469999999999</v>
      </c>
      <c r="O1148" s="36">
        <v>14.627943</v>
      </c>
      <c r="P1148" s="36">
        <v>23.608080000000001</v>
      </c>
      <c r="Q1148" s="36"/>
      <c r="R1148" s="36">
        <f t="shared" si="51"/>
        <v>0</v>
      </c>
      <c r="S1148" s="36">
        <f t="shared" si="52"/>
        <v>0</v>
      </c>
      <c r="T1148" s="36">
        <f t="shared" si="53"/>
        <v>0</v>
      </c>
    </row>
    <row r="1149" spans="5:20" ht="15.75" customHeight="1" x14ac:dyDescent="0.25">
      <c r="E1149" s="46">
        <v>18</v>
      </c>
      <c r="F1149" s="42" t="s">
        <v>254</v>
      </c>
      <c r="G1149" s="42"/>
      <c r="H1149" s="42"/>
      <c r="I1149" s="42"/>
      <c r="J1149" s="43">
        <v>153.96449100000001</v>
      </c>
      <c r="K1149" s="43">
        <v>1298.1243850000001</v>
      </c>
      <c r="L1149" s="43">
        <v>1476.9759670000001</v>
      </c>
      <c r="M1149" s="43"/>
      <c r="N1149" s="43">
        <v>153.35877825</v>
      </c>
      <c r="O1149" s="43">
        <v>1302.9552211500002</v>
      </c>
      <c r="P1149" s="43">
        <v>3464.8160291600002</v>
      </c>
      <c r="Q1149" s="43"/>
      <c r="R1149" s="43">
        <f t="shared" si="51"/>
        <v>-0.60571275000000924</v>
      </c>
      <c r="S1149" s="43">
        <f t="shared" si="52"/>
        <v>4.8308361500000956</v>
      </c>
      <c r="T1149" s="43">
        <f t="shared" si="53"/>
        <v>1987.8400621600001</v>
      </c>
    </row>
    <row r="1150" spans="5:20" ht="15" customHeight="1" x14ac:dyDescent="0.25">
      <c r="G1150" s="35" t="s">
        <v>4</v>
      </c>
      <c r="H1150" s="35"/>
      <c r="I1150" s="35"/>
      <c r="J1150" s="36">
        <v>50.114159999999998</v>
      </c>
      <c r="K1150" s="36">
        <v>1105.6819109999999</v>
      </c>
      <c r="L1150" s="36">
        <v>1183.546431</v>
      </c>
      <c r="M1150" s="36"/>
      <c r="N1150" s="36">
        <v>50.110748000000001</v>
      </c>
      <c r="O1150" s="36">
        <v>1105.753911</v>
      </c>
      <c r="P1150" s="36">
        <v>2866.0953311999997</v>
      </c>
      <c r="Q1150" s="36"/>
      <c r="R1150" s="36">
        <f t="shared" si="51"/>
        <v>-3.4119999999973061E-3</v>
      </c>
      <c r="S1150" s="36">
        <f t="shared" si="52"/>
        <v>7.2000000000116415E-2</v>
      </c>
      <c r="T1150" s="36">
        <f t="shared" si="53"/>
        <v>1682.5489001999997</v>
      </c>
    </row>
    <row r="1151" spans="5:20" ht="15" customHeight="1" x14ac:dyDescent="0.25">
      <c r="H1151" s="34">
        <v>100</v>
      </c>
      <c r="I1151" s="40" t="s">
        <v>119</v>
      </c>
      <c r="J1151" s="36">
        <v>4.4665790000000003</v>
      </c>
      <c r="K1151" s="36">
        <v>8.4080530000000007</v>
      </c>
      <c r="L1151" s="36">
        <v>13.178988</v>
      </c>
      <c r="M1151" s="36"/>
      <c r="N1151" s="36">
        <v>4.4847869399999993</v>
      </c>
      <c r="O1151" s="36">
        <v>8.6321808699999991</v>
      </c>
      <c r="P1151" s="36">
        <v>12.453872869999998</v>
      </c>
      <c r="Q1151" s="36"/>
      <c r="R1151" s="36">
        <f t="shared" si="51"/>
        <v>1.8207939999999034E-2</v>
      </c>
      <c r="S1151" s="36">
        <f t="shared" si="52"/>
        <v>0.22412786999999845</v>
      </c>
      <c r="T1151" s="36">
        <f t="shared" si="53"/>
        <v>-0.72511513000000249</v>
      </c>
    </row>
    <row r="1152" spans="5:20" ht="15" customHeight="1" x14ac:dyDescent="0.25">
      <c r="H1152" s="37">
        <v>110</v>
      </c>
      <c r="I1152" s="41" t="s">
        <v>101</v>
      </c>
      <c r="J1152" s="39">
        <v>2.8075860000000001</v>
      </c>
      <c r="K1152" s="39">
        <v>5.3708099999999996</v>
      </c>
      <c r="L1152" s="39">
        <v>8.7535240000000005</v>
      </c>
      <c r="M1152" s="39"/>
      <c r="N1152" s="39">
        <v>2.3340875500000005</v>
      </c>
      <c r="O1152" s="39">
        <v>4.9232845800000007</v>
      </c>
      <c r="P1152" s="39">
        <v>7.3084485599999995</v>
      </c>
      <c r="Q1152" s="39"/>
      <c r="R1152" s="39">
        <f t="shared" si="51"/>
        <v>-0.47349844999999968</v>
      </c>
      <c r="S1152" s="39">
        <f t="shared" si="52"/>
        <v>-0.44752541999999895</v>
      </c>
      <c r="T1152" s="39">
        <f t="shared" si="53"/>
        <v>-1.445075440000001</v>
      </c>
    </row>
    <row r="1153" spans="8:20" ht="15" customHeight="1" x14ac:dyDescent="0.25">
      <c r="H1153" s="37">
        <v>111</v>
      </c>
      <c r="I1153" s="41" t="s">
        <v>253</v>
      </c>
      <c r="J1153" s="39">
        <v>1.4482250000000001</v>
      </c>
      <c r="K1153" s="39">
        <v>12.828792</v>
      </c>
      <c r="L1153" s="39">
        <v>26.599533999999998</v>
      </c>
      <c r="M1153" s="39"/>
      <c r="N1153" s="39">
        <v>2.8449274699999996</v>
      </c>
      <c r="O1153" s="39">
        <v>21.51757413</v>
      </c>
      <c r="P1153" s="39">
        <v>59.419672779999999</v>
      </c>
      <c r="Q1153" s="39"/>
      <c r="R1153" s="39">
        <f t="shared" si="51"/>
        <v>1.3967024699999995</v>
      </c>
      <c r="S1153" s="39">
        <f t="shared" si="52"/>
        <v>8.6887821299999999</v>
      </c>
      <c r="T1153" s="39">
        <f t="shared" si="53"/>
        <v>32.820138780000001</v>
      </c>
    </row>
    <row r="1154" spans="8:20" ht="15" customHeight="1" x14ac:dyDescent="0.25">
      <c r="H1154" s="37">
        <v>112</v>
      </c>
      <c r="I1154" s="41" t="s">
        <v>252</v>
      </c>
      <c r="J1154" s="39">
        <v>1.5884100000000001</v>
      </c>
      <c r="K1154" s="39">
        <v>3.4323109999999999</v>
      </c>
      <c r="L1154" s="39">
        <v>5.9900130000000003</v>
      </c>
      <c r="M1154" s="39"/>
      <c r="N1154" s="39">
        <v>1.6550677100000002</v>
      </c>
      <c r="O1154" s="39">
        <v>3.3686876900000011</v>
      </c>
      <c r="P1154" s="39">
        <v>5.1672277400000004</v>
      </c>
      <c r="Q1154" s="39"/>
      <c r="R1154" s="39">
        <f t="shared" si="51"/>
        <v>6.6657710000000092E-2</v>
      </c>
      <c r="S1154" s="39">
        <f t="shared" si="52"/>
        <v>-6.3623309999998767E-2</v>
      </c>
      <c r="T1154" s="39">
        <f t="shared" si="53"/>
        <v>-0.82278525999999985</v>
      </c>
    </row>
    <row r="1155" spans="8:20" ht="15" customHeight="1" x14ac:dyDescent="0.25">
      <c r="H1155" s="37">
        <v>113</v>
      </c>
      <c r="I1155" s="41" t="s">
        <v>84</v>
      </c>
      <c r="J1155" s="39">
        <v>1.86592</v>
      </c>
      <c r="K1155" s="39">
        <v>3.5782029999999998</v>
      </c>
      <c r="L1155" s="39">
        <v>5.830743</v>
      </c>
      <c r="M1155" s="39"/>
      <c r="N1155" s="39">
        <v>1.7413463499999999</v>
      </c>
      <c r="O1155" s="39">
        <v>3.7620785000000003</v>
      </c>
      <c r="P1155" s="39">
        <v>5.4589892300000002</v>
      </c>
      <c r="Q1155" s="39"/>
      <c r="R1155" s="39">
        <f t="shared" si="51"/>
        <v>-0.12457365000000009</v>
      </c>
      <c r="S1155" s="39">
        <f t="shared" si="52"/>
        <v>0.18387550000000052</v>
      </c>
      <c r="T1155" s="39">
        <f t="shared" si="53"/>
        <v>-0.37175376999999976</v>
      </c>
    </row>
    <row r="1156" spans="8:20" ht="15" customHeight="1" x14ac:dyDescent="0.25">
      <c r="H1156" s="37">
        <v>114</v>
      </c>
      <c r="I1156" s="41" t="s">
        <v>251</v>
      </c>
      <c r="J1156" s="39">
        <v>1.218E-2</v>
      </c>
      <c r="K1156" s="39">
        <v>0.12914700000000001</v>
      </c>
      <c r="L1156" s="39">
        <v>0.47465800000000002</v>
      </c>
      <c r="M1156" s="39"/>
      <c r="N1156" s="39">
        <v>2.2936499999999999E-3</v>
      </c>
      <c r="O1156" s="39">
        <v>0.34223924</v>
      </c>
      <c r="P1156" s="39">
        <v>0.43861566000000002</v>
      </c>
      <c r="Q1156" s="39"/>
      <c r="R1156" s="39">
        <f t="shared" si="51"/>
        <v>-9.8863500000000003E-3</v>
      </c>
      <c r="S1156" s="39">
        <f t="shared" si="52"/>
        <v>0.21309223999999999</v>
      </c>
      <c r="T1156" s="39">
        <f t="shared" si="53"/>
        <v>-3.6042340000000006E-2</v>
      </c>
    </row>
    <row r="1157" spans="8:20" ht="15" customHeight="1" x14ac:dyDescent="0.25">
      <c r="H1157" s="37">
        <v>200</v>
      </c>
      <c r="I1157" s="41" t="s">
        <v>250</v>
      </c>
      <c r="J1157" s="39">
        <v>3.6445590000000001</v>
      </c>
      <c r="K1157" s="39">
        <v>6.9334790000000002</v>
      </c>
      <c r="L1157" s="39">
        <v>11.749084999999999</v>
      </c>
      <c r="M1157" s="39"/>
      <c r="N1157" s="39">
        <v>3.36795943</v>
      </c>
      <c r="O1157" s="39">
        <v>7.0264454199999982</v>
      </c>
      <c r="P1157" s="39">
        <v>10.738872139999998</v>
      </c>
      <c r="Q1157" s="39"/>
      <c r="R1157" s="39">
        <f t="shared" si="51"/>
        <v>-0.27659957000000013</v>
      </c>
      <c r="S1157" s="39">
        <f t="shared" si="52"/>
        <v>9.2966419999997996E-2</v>
      </c>
      <c r="T1157" s="39">
        <f t="shared" si="53"/>
        <v>-1.0102128600000011</v>
      </c>
    </row>
    <row r="1158" spans="8:20" ht="30" customHeight="1" x14ac:dyDescent="0.25">
      <c r="H1158" s="37">
        <v>210</v>
      </c>
      <c r="I1158" s="41" t="s">
        <v>249</v>
      </c>
      <c r="J1158" s="39">
        <v>0.98165100000000005</v>
      </c>
      <c r="K1158" s="39">
        <v>1.774678</v>
      </c>
      <c r="L1158" s="39">
        <v>7.4043590000000004</v>
      </c>
      <c r="M1158" s="39"/>
      <c r="N1158" s="39">
        <v>0.68324176000000003</v>
      </c>
      <c r="O1158" s="39">
        <v>1.7934671000000002</v>
      </c>
      <c r="P1158" s="39">
        <v>1685.46642729</v>
      </c>
      <c r="Q1158" s="39"/>
      <c r="R1158" s="39">
        <f t="shared" ref="R1158:R1221" si="54">+N1158-J1158</f>
        <v>-0.29840924000000002</v>
      </c>
      <c r="S1158" s="39">
        <f t="shared" ref="S1158:S1221" si="55">+O1158-K1158</f>
        <v>1.8789100000000225E-2</v>
      </c>
      <c r="T1158" s="39">
        <f t="shared" ref="T1158:T1221" si="56">+P1158-L1158</f>
        <v>1678.0620682899998</v>
      </c>
    </row>
    <row r="1159" spans="8:20" ht="15" customHeight="1" x14ac:dyDescent="0.25">
      <c r="H1159" s="37">
        <v>211</v>
      </c>
      <c r="I1159" s="41" t="s">
        <v>248</v>
      </c>
      <c r="J1159" s="39">
        <v>0.61809800000000004</v>
      </c>
      <c r="K1159" s="39">
        <v>1001.205508</v>
      </c>
      <c r="L1159" s="39">
        <v>1002.326624</v>
      </c>
      <c r="M1159" s="39"/>
      <c r="N1159" s="39">
        <v>6.7106378099999997</v>
      </c>
      <c r="O1159" s="39">
        <v>1001.463771</v>
      </c>
      <c r="P1159" s="39">
        <v>1002.40296626</v>
      </c>
      <c r="Q1159" s="39"/>
      <c r="R1159" s="39">
        <f t="shared" si="54"/>
        <v>6.0925398099999999</v>
      </c>
      <c r="S1159" s="39">
        <f t="shared" si="55"/>
        <v>0.25826299999994262</v>
      </c>
      <c r="T1159" s="39">
        <f t="shared" si="56"/>
        <v>7.6342259999933049E-2</v>
      </c>
    </row>
    <row r="1160" spans="8:20" ht="30" customHeight="1" x14ac:dyDescent="0.25">
      <c r="H1160" s="37">
        <v>212</v>
      </c>
      <c r="I1160" s="41" t="s">
        <v>247</v>
      </c>
      <c r="J1160" s="39">
        <v>8.7098999999999996E-2</v>
      </c>
      <c r="K1160" s="39">
        <v>0.178983</v>
      </c>
      <c r="L1160" s="39">
        <v>0.69941200000000003</v>
      </c>
      <c r="M1160" s="39"/>
      <c r="N1160" s="39">
        <v>8.5709999999999995E-2</v>
      </c>
      <c r="O1160" s="39">
        <v>0.35710153</v>
      </c>
      <c r="P1160" s="39">
        <v>0.6464293000000001</v>
      </c>
      <c r="Q1160" s="39"/>
      <c r="R1160" s="39">
        <f t="shared" si="54"/>
        <v>-1.3890000000000013E-3</v>
      </c>
      <c r="S1160" s="39">
        <f t="shared" si="55"/>
        <v>0.17811853</v>
      </c>
      <c r="T1160" s="39">
        <f t="shared" si="56"/>
        <v>-5.2982699999999938E-2</v>
      </c>
    </row>
    <row r="1161" spans="8:20" ht="15" customHeight="1" x14ac:dyDescent="0.25">
      <c r="H1161" s="37">
        <v>300</v>
      </c>
      <c r="I1161" s="41" t="s">
        <v>246</v>
      </c>
      <c r="J1161" s="39">
        <v>2.4320430000000002</v>
      </c>
      <c r="K1161" s="39">
        <v>4.4421140000000001</v>
      </c>
      <c r="L1161" s="39">
        <v>7.9149320000000003</v>
      </c>
      <c r="M1161" s="39"/>
      <c r="N1161" s="39">
        <v>2.2149253600000001</v>
      </c>
      <c r="O1161" s="39">
        <v>4.5351950500000004</v>
      </c>
      <c r="P1161" s="39">
        <v>7.0547962800000015</v>
      </c>
      <c r="Q1161" s="39"/>
      <c r="R1161" s="39">
        <f t="shared" si="54"/>
        <v>-0.21711764000000011</v>
      </c>
      <c r="S1161" s="39">
        <f t="shared" si="55"/>
        <v>9.3081050000000332E-2</v>
      </c>
      <c r="T1161" s="39">
        <f t="shared" si="56"/>
        <v>-0.86013571999999883</v>
      </c>
    </row>
    <row r="1162" spans="8:20" ht="30" customHeight="1" x14ac:dyDescent="0.25">
      <c r="H1162" s="37">
        <v>311</v>
      </c>
      <c r="I1162" s="41" t="s">
        <v>245</v>
      </c>
      <c r="J1162" s="39">
        <v>1.4280360000000001</v>
      </c>
      <c r="K1162" s="39">
        <v>2.7271809999999999</v>
      </c>
      <c r="L1162" s="39">
        <v>4.5853140000000003</v>
      </c>
      <c r="M1162" s="39"/>
      <c r="N1162" s="39">
        <v>1.0104923500000003</v>
      </c>
      <c r="O1162" s="39">
        <v>2.6066529199999997</v>
      </c>
      <c r="P1162" s="39">
        <v>4.2875484299999993</v>
      </c>
      <c r="Q1162" s="39"/>
      <c r="R1162" s="39">
        <f t="shared" si="54"/>
        <v>-0.41754364999999982</v>
      </c>
      <c r="S1162" s="39">
        <f t="shared" si="55"/>
        <v>-0.12052808000000015</v>
      </c>
      <c r="T1162" s="39">
        <f t="shared" si="56"/>
        <v>-0.29776557000000103</v>
      </c>
    </row>
    <row r="1163" spans="8:20" ht="30" customHeight="1" x14ac:dyDescent="0.25">
      <c r="H1163" s="37">
        <v>314</v>
      </c>
      <c r="I1163" s="41" t="s">
        <v>244</v>
      </c>
      <c r="J1163" s="39">
        <v>1.9603969999999999</v>
      </c>
      <c r="K1163" s="39">
        <v>3.4980370000000001</v>
      </c>
      <c r="L1163" s="39">
        <v>5.9535470000000004</v>
      </c>
      <c r="M1163" s="39"/>
      <c r="N1163" s="39">
        <v>1.7703568499999998</v>
      </c>
      <c r="O1163" s="39">
        <v>3.7669457300000011</v>
      </c>
      <c r="P1163" s="39">
        <v>5.8286886899999981</v>
      </c>
      <c r="Q1163" s="39"/>
      <c r="R1163" s="39">
        <f t="shared" si="54"/>
        <v>-0.19004015000000019</v>
      </c>
      <c r="S1163" s="39">
        <f t="shared" si="55"/>
        <v>0.26890873000000104</v>
      </c>
      <c r="T1163" s="39">
        <f t="shared" si="56"/>
        <v>-0.12485831000000225</v>
      </c>
    </row>
    <row r="1164" spans="8:20" ht="30" customHeight="1" x14ac:dyDescent="0.25">
      <c r="H1164" s="37">
        <v>315</v>
      </c>
      <c r="I1164" s="41" t="s">
        <v>243</v>
      </c>
      <c r="J1164" s="39">
        <v>3.7659999999999998E-3</v>
      </c>
      <c r="K1164" s="39">
        <v>0.112317</v>
      </c>
      <c r="L1164" s="39">
        <v>0.64697300000000002</v>
      </c>
      <c r="M1164" s="39"/>
      <c r="N1164" s="39">
        <v>4.8930990000000001E-2</v>
      </c>
      <c r="O1164" s="39">
        <v>0.34217681999999999</v>
      </c>
      <c r="P1164" s="39">
        <v>0.59221049999999997</v>
      </c>
      <c r="Q1164" s="39"/>
      <c r="R1164" s="39">
        <f t="shared" si="54"/>
        <v>4.5164990000000002E-2</v>
      </c>
      <c r="S1164" s="39">
        <f t="shared" si="55"/>
        <v>0.22985981999999999</v>
      </c>
      <c r="T1164" s="39">
        <f t="shared" si="56"/>
        <v>-5.4762500000000047E-2</v>
      </c>
    </row>
    <row r="1165" spans="8:20" ht="15" customHeight="1" x14ac:dyDescent="0.25">
      <c r="H1165" s="37">
        <v>400</v>
      </c>
      <c r="I1165" s="41" t="s">
        <v>20</v>
      </c>
      <c r="J1165" s="39">
        <v>3.748615</v>
      </c>
      <c r="K1165" s="39">
        <v>6.6361379999999999</v>
      </c>
      <c r="L1165" s="39">
        <v>10.060301000000001</v>
      </c>
      <c r="M1165" s="39"/>
      <c r="N1165" s="39">
        <v>3.4367959700000004</v>
      </c>
      <c r="O1165" s="39">
        <v>6.3141985400000005</v>
      </c>
      <c r="P1165" s="39">
        <v>9.4661930999999981</v>
      </c>
      <c r="Q1165" s="39"/>
      <c r="R1165" s="39">
        <f t="shared" si="54"/>
        <v>-0.31181902999999966</v>
      </c>
      <c r="S1165" s="39">
        <f t="shared" si="55"/>
        <v>-0.3219394599999994</v>
      </c>
      <c r="T1165" s="39">
        <f t="shared" si="56"/>
        <v>-0.59410790000000269</v>
      </c>
    </row>
    <row r="1166" spans="8:20" ht="15" customHeight="1" x14ac:dyDescent="0.25">
      <c r="H1166" s="37">
        <v>410</v>
      </c>
      <c r="I1166" s="41" t="s">
        <v>242</v>
      </c>
      <c r="J1166" s="39">
        <v>10.983199000000001</v>
      </c>
      <c r="K1166" s="39">
        <v>20.751256999999999</v>
      </c>
      <c r="L1166" s="39">
        <v>31.513930999999999</v>
      </c>
      <c r="M1166" s="39"/>
      <c r="N1166" s="39">
        <v>5.1542997800000006</v>
      </c>
      <c r="O1166" s="39">
        <v>8.9735022800000017</v>
      </c>
      <c r="P1166" s="39">
        <v>12.815643719999999</v>
      </c>
      <c r="Q1166" s="39"/>
      <c r="R1166" s="39">
        <f t="shared" si="54"/>
        <v>-5.8288992200000003</v>
      </c>
      <c r="S1166" s="39">
        <f t="shared" si="55"/>
        <v>-11.777754719999997</v>
      </c>
      <c r="T1166" s="39">
        <f t="shared" si="56"/>
        <v>-18.698287280000002</v>
      </c>
    </row>
    <row r="1167" spans="8:20" ht="15" customHeight="1" x14ac:dyDescent="0.25">
      <c r="H1167" s="37">
        <v>411</v>
      </c>
      <c r="I1167" s="41" t="s">
        <v>93</v>
      </c>
      <c r="J1167" s="39">
        <v>2.6867730000000001</v>
      </c>
      <c r="K1167" s="39">
        <v>4.9804659999999998</v>
      </c>
      <c r="L1167" s="39">
        <v>8.1011760000000006</v>
      </c>
      <c r="M1167" s="39"/>
      <c r="N1167" s="39">
        <v>3.0764217399999998</v>
      </c>
      <c r="O1167" s="39">
        <v>6.2571936699999995</v>
      </c>
      <c r="P1167" s="39">
        <v>8.0905055799999985</v>
      </c>
      <c r="Q1167" s="39"/>
      <c r="R1167" s="39">
        <f t="shared" si="54"/>
        <v>0.38964873999999972</v>
      </c>
      <c r="S1167" s="39">
        <f t="shared" si="55"/>
        <v>1.2767276699999996</v>
      </c>
      <c r="T1167" s="39">
        <f t="shared" si="56"/>
        <v>-1.0670420000002068E-2</v>
      </c>
    </row>
    <row r="1168" spans="8:20" ht="30" customHeight="1" x14ac:dyDescent="0.25">
      <c r="H1168" s="37">
        <v>412</v>
      </c>
      <c r="I1168" s="41" t="s">
        <v>241</v>
      </c>
      <c r="J1168" s="39">
        <v>3.8679999999999999E-3</v>
      </c>
      <c r="K1168" s="39">
        <v>1.2519000000000001E-2</v>
      </c>
      <c r="L1168" s="39">
        <v>0.14971599999999999</v>
      </c>
      <c r="M1168" s="39"/>
      <c r="N1168" s="39">
        <v>4.8770000000000003E-3</v>
      </c>
      <c r="O1168" s="39">
        <v>1.2047E-2</v>
      </c>
      <c r="P1168" s="39">
        <v>7.1892899999999996E-2</v>
      </c>
      <c r="Q1168" s="39"/>
      <c r="R1168" s="39">
        <f t="shared" si="54"/>
        <v>1.0090000000000003E-3</v>
      </c>
      <c r="S1168" s="39">
        <f t="shared" si="55"/>
        <v>-4.720000000000002E-4</v>
      </c>
      <c r="T1168" s="39">
        <f t="shared" si="56"/>
        <v>-7.7823099999999992E-2</v>
      </c>
    </row>
    <row r="1169" spans="5:20" ht="15" customHeight="1" x14ac:dyDescent="0.25">
      <c r="H1169" s="37">
        <v>500</v>
      </c>
      <c r="I1169" s="41" t="s">
        <v>240</v>
      </c>
      <c r="J1169" s="39">
        <v>2.160911</v>
      </c>
      <c r="K1169" s="39">
        <v>4.1315670000000004</v>
      </c>
      <c r="L1169" s="39">
        <v>7.428814</v>
      </c>
      <c r="M1169" s="39"/>
      <c r="N1169" s="39">
        <v>1.9919551799999997</v>
      </c>
      <c r="O1169" s="39">
        <v>4.2609810599999989</v>
      </c>
      <c r="P1169" s="39">
        <v>6.0169806900000014</v>
      </c>
      <c r="Q1169" s="39"/>
      <c r="R1169" s="39">
        <f t="shared" si="54"/>
        <v>-0.16895582000000031</v>
      </c>
      <c r="S1169" s="39">
        <f t="shared" si="55"/>
        <v>0.12941405999999844</v>
      </c>
      <c r="T1169" s="39">
        <f t="shared" si="56"/>
        <v>-1.4118333099999987</v>
      </c>
    </row>
    <row r="1170" spans="5:20" ht="30" customHeight="1" x14ac:dyDescent="0.25">
      <c r="H1170" s="37">
        <v>511</v>
      </c>
      <c r="I1170" s="41" t="s">
        <v>239</v>
      </c>
      <c r="J1170" s="39">
        <v>1.8291059999999999</v>
      </c>
      <c r="K1170" s="39">
        <v>3.711846</v>
      </c>
      <c r="L1170" s="39">
        <v>6.0620339999999997</v>
      </c>
      <c r="M1170" s="39"/>
      <c r="N1170" s="39">
        <v>1.6793599099999996</v>
      </c>
      <c r="O1170" s="39">
        <v>3.6631422900000001</v>
      </c>
      <c r="P1170" s="39">
        <v>5.315664980000002</v>
      </c>
      <c r="Q1170" s="39"/>
      <c r="R1170" s="39">
        <f t="shared" si="54"/>
        <v>-0.14974609000000028</v>
      </c>
      <c r="S1170" s="39">
        <f t="shared" si="55"/>
        <v>-4.8703709999999845E-2</v>
      </c>
      <c r="T1170" s="39">
        <f t="shared" si="56"/>
        <v>-0.74636901999999772</v>
      </c>
    </row>
    <row r="1171" spans="5:20" ht="30" customHeight="1" x14ac:dyDescent="0.25">
      <c r="H1171" s="37">
        <v>512</v>
      </c>
      <c r="I1171" s="41" t="s">
        <v>238</v>
      </c>
      <c r="J1171" s="39">
        <v>3.307804</v>
      </c>
      <c r="K1171" s="39">
        <v>6.3177760000000003</v>
      </c>
      <c r="L1171" s="39">
        <v>10.082143</v>
      </c>
      <c r="M1171" s="39"/>
      <c r="N1171" s="39">
        <v>3.3375582300000004</v>
      </c>
      <c r="O1171" s="39">
        <v>6.6780696400000004</v>
      </c>
      <c r="P1171" s="39">
        <v>9.8122530000000019</v>
      </c>
      <c r="Q1171" s="39"/>
      <c r="R1171" s="39">
        <f t="shared" si="54"/>
        <v>2.9754230000000437E-2</v>
      </c>
      <c r="S1171" s="39">
        <f t="shared" si="55"/>
        <v>0.36029364000000008</v>
      </c>
      <c r="T1171" s="39">
        <f t="shared" si="56"/>
        <v>-0.26988999999999841</v>
      </c>
    </row>
    <row r="1172" spans="5:20" ht="15" customHeight="1" x14ac:dyDescent="0.25">
      <c r="H1172" s="37">
        <v>513</v>
      </c>
      <c r="I1172" s="41" t="s">
        <v>237</v>
      </c>
      <c r="J1172" s="39">
        <v>2.0493350000000001</v>
      </c>
      <c r="K1172" s="39">
        <v>4.5207290000000002</v>
      </c>
      <c r="L1172" s="39">
        <v>8.0406099999999991</v>
      </c>
      <c r="M1172" s="39"/>
      <c r="N1172" s="39">
        <v>2.4747159700000005</v>
      </c>
      <c r="O1172" s="39">
        <v>5.1569759400000006</v>
      </c>
      <c r="P1172" s="39">
        <v>7.2414314999999991</v>
      </c>
      <c r="Q1172" s="39"/>
      <c r="R1172" s="39">
        <f t="shared" si="54"/>
        <v>0.42538097000000041</v>
      </c>
      <c r="S1172" s="39">
        <f t="shared" si="55"/>
        <v>0.63624694000000037</v>
      </c>
      <c r="T1172" s="39">
        <f t="shared" si="56"/>
        <v>-0.79917850000000001</v>
      </c>
    </row>
    <row r="1173" spans="5:20" ht="15" customHeight="1" x14ac:dyDescent="0.25">
      <c r="G1173" s="35" t="s">
        <v>19</v>
      </c>
      <c r="H1173" s="35"/>
      <c r="I1173" s="35"/>
      <c r="J1173" s="36">
        <v>33.445123000000002</v>
      </c>
      <c r="K1173" s="36">
        <v>68.137221999999994</v>
      </c>
      <c r="L1173" s="36">
        <v>106.686924</v>
      </c>
      <c r="M1173" s="36"/>
      <c r="N1173" s="36">
        <v>28.516018719999995</v>
      </c>
      <c r="O1173" s="36">
        <v>64.299248490000011</v>
      </c>
      <c r="P1173" s="36">
        <v>104.27357416000002</v>
      </c>
      <c r="Q1173" s="36"/>
      <c r="R1173" s="36">
        <f t="shared" si="54"/>
        <v>-4.9291042800000078</v>
      </c>
      <c r="S1173" s="36">
        <f t="shared" si="55"/>
        <v>-3.8379735099999834</v>
      </c>
      <c r="T1173" s="36">
        <f t="shared" si="56"/>
        <v>-2.4133498399999809</v>
      </c>
    </row>
    <row r="1174" spans="5:20" ht="15" customHeight="1" x14ac:dyDescent="0.25">
      <c r="H1174" s="34" t="s">
        <v>91</v>
      </c>
      <c r="I1174" s="40" t="s">
        <v>236</v>
      </c>
      <c r="J1174" s="36">
        <v>8.5917650000000005</v>
      </c>
      <c r="K1174" s="36">
        <v>17.914541</v>
      </c>
      <c r="L1174" s="36">
        <v>27.936679999999999</v>
      </c>
      <c r="M1174" s="36"/>
      <c r="N1174" s="36">
        <v>6.84364785</v>
      </c>
      <c r="O1174" s="36">
        <v>14.789801899999999</v>
      </c>
      <c r="P1174" s="36">
        <v>24.089390110000004</v>
      </c>
      <c r="Q1174" s="36"/>
      <c r="R1174" s="36">
        <f t="shared" si="54"/>
        <v>-1.7481171500000006</v>
      </c>
      <c r="S1174" s="36">
        <f t="shared" si="55"/>
        <v>-3.1247391000000011</v>
      </c>
      <c r="T1174" s="36">
        <f t="shared" si="56"/>
        <v>-3.8472898899999954</v>
      </c>
    </row>
    <row r="1175" spans="5:20" ht="15" customHeight="1" x14ac:dyDescent="0.25">
      <c r="H1175" s="37" t="s">
        <v>18</v>
      </c>
      <c r="I1175" s="41" t="s">
        <v>235</v>
      </c>
      <c r="J1175" s="39">
        <v>13.744899</v>
      </c>
      <c r="K1175" s="39">
        <v>26.336169999999999</v>
      </c>
      <c r="L1175" s="39">
        <v>38.825921000000001</v>
      </c>
      <c r="M1175" s="39"/>
      <c r="N1175" s="39">
        <v>12.602547709999998</v>
      </c>
      <c r="O1175" s="39">
        <v>24.534155840000011</v>
      </c>
      <c r="P1175" s="39">
        <v>38.825921000000022</v>
      </c>
      <c r="Q1175" s="39"/>
      <c r="R1175" s="39">
        <f t="shared" si="54"/>
        <v>-1.1423512900000024</v>
      </c>
      <c r="S1175" s="39">
        <f t="shared" si="55"/>
        <v>-1.8020141599999882</v>
      </c>
      <c r="T1175" s="39">
        <f t="shared" si="56"/>
        <v>0</v>
      </c>
    </row>
    <row r="1176" spans="5:20" ht="15" customHeight="1" x14ac:dyDescent="0.25">
      <c r="H1176" s="37" t="s">
        <v>170</v>
      </c>
      <c r="I1176" s="41" t="s">
        <v>234</v>
      </c>
      <c r="J1176" s="39">
        <v>5.1848559999999999</v>
      </c>
      <c r="K1176" s="39">
        <v>11.218401999999999</v>
      </c>
      <c r="L1176" s="39">
        <v>20.340467</v>
      </c>
      <c r="M1176" s="39"/>
      <c r="N1176" s="39">
        <v>4.9192756200000005</v>
      </c>
      <c r="O1176" s="39">
        <v>14.92019356</v>
      </c>
      <c r="P1176" s="39">
        <v>24.70115723</v>
      </c>
      <c r="Q1176" s="39"/>
      <c r="R1176" s="39">
        <f t="shared" si="54"/>
        <v>-0.26558037999999939</v>
      </c>
      <c r="S1176" s="39">
        <f t="shared" si="55"/>
        <v>3.7017915600000002</v>
      </c>
      <c r="T1176" s="39">
        <f t="shared" si="56"/>
        <v>4.3606902299999994</v>
      </c>
    </row>
    <row r="1177" spans="5:20" ht="15" customHeight="1" x14ac:dyDescent="0.25">
      <c r="H1177" s="37" t="s">
        <v>233</v>
      </c>
      <c r="I1177" s="41" t="s">
        <v>232</v>
      </c>
      <c r="J1177" s="39">
        <v>5.923603</v>
      </c>
      <c r="K1177" s="39">
        <v>12.668108999999999</v>
      </c>
      <c r="L1177" s="39">
        <v>19.583856000000001</v>
      </c>
      <c r="M1177" s="39"/>
      <c r="N1177" s="39">
        <v>4.1505475399999998</v>
      </c>
      <c r="O1177" s="39">
        <v>10.055097189999998</v>
      </c>
      <c r="P1177" s="39">
        <v>16.657105819999998</v>
      </c>
      <c r="Q1177" s="39"/>
      <c r="R1177" s="39">
        <f t="shared" si="54"/>
        <v>-1.7730554600000001</v>
      </c>
      <c r="S1177" s="39">
        <f t="shared" si="55"/>
        <v>-2.6130118100000015</v>
      </c>
      <c r="T1177" s="39">
        <f t="shared" si="56"/>
        <v>-2.9267501800000026</v>
      </c>
    </row>
    <row r="1178" spans="5:20" ht="15" customHeight="1" x14ac:dyDescent="0.25">
      <c r="G1178" s="35" t="s">
        <v>25</v>
      </c>
      <c r="H1178" s="35"/>
      <c r="I1178" s="35"/>
      <c r="J1178" s="36">
        <v>70.405208000000002</v>
      </c>
      <c r="K1178" s="36">
        <v>124.305252</v>
      </c>
      <c r="L1178" s="36">
        <v>186.74261200000001</v>
      </c>
      <c r="M1178" s="36"/>
      <c r="N1178" s="36">
        <v>74.732011530000008</v>
      </c>
      <c r="O1178" s="36">
        <v>132.90206165999999</v>
      </c>
      <c r="P1178" s="36">
        <v>494.44712379999999</v>
      </c>
      <c r="Q1178" s="36"/>
      <c r="R1178" s="36">
        <f t="shared" si="54"/>
        <v>4.3268035300000065</v>
      </c>
      <c r="S1178" s="36">
        <f t="shared" si="55"/>
        <v>8.596809659999991</v>
      </c>
      <c r="T1178" s="36">
        <f t="shared" si="56"/>
        <v>307.70451179999998</v>
      </c>
    </row>
    <row r="1179" spans="5:20" ht="15" customHeight="1" x14ac:dyDescent="0.25">
      <c r="H1179" s="34" t="s">
        <v>231</v>
      </c>
      <c r="I1179" s="40" t="s">
        <v>230</v>
      </c>
      <c r="J1179" s="36">
        <v>34</v>
      </c>
      <c r="K1179" s="36">
        <v>59</v>
      </c>
      <c r="L1179" s="36">
        <v>84</v>
      </c>
      <c r="M1179" s="36"/>
      <c r="N1179" s="36">
        <v>38.326803529999999</v>
      </c>
      <c r="O1179" s="36">
        <v>67.596809659999991</v>
      </c>
      <c r="P1179" s="36">
        <v>94.8</v>
      </c>
      <c r="Q1179" s="36"/>
      <c r="R1179" s="36">
        <f t="shared" si="54"/>
        <v>4.3268035299999994</v>
      </c>
      <c r="S1179" s="36">
        <f t="shared" si="55"/>
        <v>8.596809659999991</v>
      </c>
      <c r="T1179" s="36">
        <f t="shared" si="56"/>
        <v>10.799999999999997</v>
      </c>
    </row>
    <row r="1180" spans="5:20" ht="15" customHeight="1" x14ac:dyDescent="0.25">
      <c r="H1180" s="37" t="s">
        <v>229</v>
      </c>
      <c r="I1180" s="41" t="s">
        <v>228</v>
      </c>
      <c r="J1180" s="39">
        <v>0</v>
      </c>
      <c r="K1180" s="39">
        <v>0</v>
      </c>
      <c r="L1180" s="39">
        <v>0</v>
      </c>
      <c r="M1180" s="39"/>
      <c r="N1180" s="39">
        <v>0</v>
      </c>
      <c r="O1180" s="39">
        <v>0</v>
      </c>
      <c r="P1180" s="39">
        <v>296.90451180000002</v>
      </c>
      <c r="Q1180" s="39"/>
      <c r="R1180" s="39">
        <f t="shared" si="54"/>
        <v>0</v>
      </c>
      <c r="S1180" s="39">
        <f t="shared" si="55"/>
        <v>0</v>
      </c>
      <c r="T1180" s="39">
        <f t="shared" si="56"/>
        <v>296.90451180000002</v>
      </c>
    </row>
    <row r="1181" spans="5:20" ht="15" customHeight="1" x14ac:dyDescent="0.25">
      <c r="H1181" s="37" t="s">
        <v>227</v>
      </c>
      <c r="I1181" s="41" t="s">
        <v>226</v>
      </c>
      <c r="J1181" s="39">
        <v>36.405208000000002</v>
      </c>
      <c r="K1181" s="39">
        <v>65.305251999999996</v>
      </c>
      <c r="L1181" s="39">
        <v>102.74261199999999</v>
      </c>
      <c r="M1181" s="39"/>
      <c r="N1181" s="39">
        <v>36.405208000000002</v>
      </c>
      <c r="O1181" s="39">
        <v>65.305251999999996</v>
      </c>
      <c r="P1181" s="39">
        <v>102.74261199999999</v>
      </c>
      <c r="Q1181" s="39"/>
      <c r="R1181" s="39">
        <f t="shared" si="54"/>
        <v>0</v>
      </c>
      <c r="S1181" s="39">
        <f t="shared" si="55"/>
        <v>0</v>
      </c>
      <c r="T1181" s="39">
        <f t="shared" si="56"/>
        <v>0</v>
      </c>
    </row>
    <row r="1182" spans="5:20" ht="15.75" customHeight="1" x14ac:dyDescent="0.25">
      <c r="E1182" s="46">
        <v>20</v>
      </c>
      <c r="F1182" s="42" t="s">
        <v>225</v>
      </c>
      <c r="G1182" s="42"/>
      <c r="H1182" s="42"/>
      <c r="I1182" s="42"/>
      <c r="J1182" s="43">
        <v>9110.5171539999992</v>
      </c>
      <c r="K1182" s="43">
        <v>16690.645129</v>
      </c>
      <c r="L1182" s="43">
        <v>22395.518232999999</v>
      </c>
      <c r="M1182" s="43"/>
      <c r="N1182" s="43">
        <v>9179.6934890800003</v>
      </c>
      <c r="O1182" s="43">
        <v>17022.268211910003</v>
      </c>
      <c r="P1182" s="43">
        <v>23275.044388860006</v>
      </c>
      <c r="Q1182" s="43"/>
      <c r="R1182" s="43">
        <f t="shared" si="54"/>
        <v>69.176335080001081</v>
      </c>
      <c r="S1182" s="43">
        <f t="shared" si="55"/>
        <v>331.62308291000227</v>
      </c>
      <c r="T1182" s="43">
        <f t="shared" si="56"/>
        <v>879.52615586000684</v>
      </c>
    </row>
    <row r="1183" spans="5:20" ht="15" customHeight="1" x14ac:dyDescent="0.25">
      <c r="G1183" s="35" t="s">
        <v>4</v>
      </c>
      <c r="H1183" s="35"/>
      <c r="I1183" s="35"/>
      <c r="J1183" s="36">
        <v>6739.9508610000003</v>
      </c>
      <c r="K1183" s="36">
        <v>8025.7330840000004</v>
      </c>
      <c r="L1183" s="36">
        <v>11873.541329</v>
      </c>
      <c r="M1183" s="36"/>
      <c r="N1183" s="36">
        <v>6641.3214368199997</v>
      </c>
      <c r="O1183" s="36">
        <v>7964.1448288200008</v>
      </c>
      <c r="P1183" s="36">
        <v>11774.123057000003</v>
      </c>
      <c r="Q1183" s="36"/>
      <c r="R1183" s="36">
        <f t="shared" si="54"/>
        <v>-98.629424180000569</v>
      </c>
      <c r="S1183" s="36">
        <f t="shared" si="55"/>
        <v>-61.588255179999578</v>
      </c>
      <c r="T1183" s="36">
        <f t="shared" si="56"/>
        <v>-99.41827199999716</v>
      </c>
    </row>
    <row r="1184" spans="5:20" ht="15" customHeight="1" x14ac:dyDescent="0.25">
      <c r="H1184" s="34">
        <v>100</v>
      </c>
      <c r="I1184" s="40" t="s">
        <v>119</v>
      </c>
      <c r="J1184" s="36">
        <v>3.9316879999999998</v>
      </c>
      <c r="K1184" s="36">
        <v>8.6252630000000003</v>
      </c>
      <c r="L1184" s="36">
        <v>14.871566</v>
      </c>
      <c r="M1184" s="36"/>
      <c r="N1184" s="36">
        <v>6.5559666200000013</v>
      </c>
      <c r="O1184" s="36">
        <v>11.936713480000003</v>
      </c>
      <c r="P1184" s="36">
        <v>15.522898740000006</v>
      </c>
      <c r="Q1184" s="36"/>
      <c r="R1184" s="36">
        <f t="shared" si="54"/>
        <v>2.6242786200000014</v>
      </c>
      <c r="S1184" s="36">
        <f t="shared" si="55"/>
        <v>3.3114504800000031</v>
      </c>
      <c r="T1184" s="36">
        <f t="shared" si="56"/>
        <v>0.65133274000000618</v>
      </c>
    </row>
    <row r="1185" spans="8:20" ht="30" customHeight="1" x14ac:dyDescent="0.25">
      <c r="H1185" s="37">
        <v>110</v>
      </c>
      <c r="I1185" s="41" t="s">
        <v>224</v>
      </c>
      <c r="J1185" s="39">
        <v>1.526988</v>
      </c>
      <c r="K1185" s="39">
        <v>14.564337999999999</v>
      </c>
      <c r="L1185" s="39">
        <v>27.004165</v>
      </c>
      <c r="M1185" s="39"/>
      <c r="N1185" s="39">
        <v>36.25495111</v>
      </c>
      <c r="O1185" s="39">
        <v>38.080124139999995</v>
      </c>
      <c r="P1185" s="39">
        <v>39.389160170000004</v>
      </c>
      <c r="Q1185" s="39"/>
      <c r="R1185" s="39">
        <f t="shared" si="54"/>
        <v>34.727963109999997</v>
      </c>
      <c r="S1185" s="39">
        <f t="shared" si="55"/>
        <v>23.515786139999996</v>
      </c>
      <c r="T1185" s="39">
        <f t="shared" si="56"/>
        <v>12.384995170000003</v>
      </c>
    </row>
    <row r="1186" spans="8:20" ht="14.25" customHeight="1" x14ac:dyDescent="0.25">
      <c r="H1186" s="37">
        <v>112</v>
      </c>
      <c r="I1186" s="41" t="s">
        <v>223</v>
      </c>
      <c r="J1186" s="39">
        <v>2.3426450000000001</v>
      </c>
      <c r="K1186" s="39">
        <v>4.3933850000000003</v>
      </c>
      <c r="L1186" s="39">
        <v>6.4747969999999997</v>
      </c>
      <c r="M1186" s="39"/>
      <c r="N1186" s="39">
        <v>3.03160403</v>
      </c>
      <c r="O1186" s="39">
        <v>5.2310173900000008</v>
      </c>
      <c r="P1186" s="39">
        <v>6.7187271800000001</v>
      </c>
      <c r="Q1186" s="39"/>
      <c r="R1186" s="39">
        <f t="shared" si="54"/>
        <v>0.68895902999999992</v>
      </c>
      <c r="S1186" s="39">
        <f t="shared" si="55"/>
        <v>0.83763239000000045</v>
      </c>
      <c r="T1186" s="39">
        <f t="shared" si="56"/>
        <v>0.24393018000000044</v>
      </c>
    </row>
    <row r="1187" spans="8:20" ht="14.25" customHeight="1" x14ac:dyDescent="0.25">
      <c r="H1187" s="37">
        <v>114</v>
      </c>
      <c r="I1187" s="41" t="s">
        <v>84</v>
      </c>
      <c r="J1187" s="39">
        <v>2.5600670000000001</v>
      </c>
      <c r="K1187" s="39">
        <v>5.0396660000000004</v>
      </c>
      <c r="L1187" s="39">
        <v>7.5455839999999998</v>
      </c>
      <c r="M1187" s="39"/>
      <c r="N1187" s="39">
        <v>4.3510506200000005</v>
      </c>
      <c r="O1187" s="39">
        <v>6.2888704099999986</v>
      </c>
      <c r="P1187" s="39">
        <v>7.9664332099999999</v>
      </c>
      <c r="Q1187" s="39"/>
      <c r="R1187" s="39">
        <f t="shared" si="54"/>
        <v>1.7909836200000004</v>
      </c>
      <c r="S1187" s="39">
        <f t="shared" si="55"/>
        <v>1.2492044099999982</v>
      </c>
      <c r="T1187" s="39">
        <f t="shared" si="56"/>
        <v>0.42084921000000008</v>
      </c>
    </row>
    <row r="1188" spans="8:20" ht="14.25" customHeight="1" x14ac:dyDescent="0.25">
      <c r="H1188" s="37">
        <v>115</v>
      </c>
      <c r="I1188" s="41" t="s">
        <v>222</v>
      </c>
      <c r="J1188" s="39">
        <v>1.9437739999999999</v>
      </c>
      <c r="K1188" s="39">
        <v>3.5949909999999998</v>
      </c>
      <c r="L1188" s="39">
        <v>5.3209099999999996</v>
      </c>
      <c r="M1188" s="39"/>
      <c r="N1188" s="39">
        <v>2.3792163</v>
      </c>
      <c r="O1188" s="39">
        <v>4.09351398</v>
      </c>
      <c r="P1188" s="39">
        <v>5.3540723200000002</v>
      </c>
      <c r="Q1188" s="39"/>
      <c r="R1188" s="39">
        <f t="shared" si="54"/>
        <v>0.43544230000000006</v>
      </c>
      <c r="S1188" s="39">
        <f t="shared" si="55"/>
        <v>0.49852298000000017</v>
      </c>
      <c r="T1188" s="39">
        <f t="shared" si="56"/>
        <v>3.3162320000000634E-2</v>
      </c>
    </row>
    <row r="1189" spans="8:20" ht="14.25" customHeight="1" x14ac:dyDescent="0.25">
      <c r="H1189" s="37">
        <v>121</v>
      </c>
      <c r="I1189" s="41" t="s">
        <v>221</v>
      </c>
      <c r="J1189" s="39">
        <v>1.3230379999999999</v>
      </c>
      <c r="K1189" s="39">
        <v>7.8655499999999998</v>
      </c>
      <c r="L1189" s="39">
        <v>14.579829999999999</v>
      </c>
      <c r="M1189" s="39"/>
      <c r="N1189" s="39">
        <v>2.0071722099999998</v>
      </c>
      <c r="O1189" s="39">
        <v>8.746335840000004</v>
      </c>
      <c r="P1189" s="39">
        <v>15.984569029999998</v>
      </c>
      <c r="Q1189" s="39"/>
      <c r="R1189" s="39">
        <f t="shared" si="54"/>
        <v>0.68413420999999985</v>
      </c>
      <c r="S1189" s="39">
        <f t="shared" si="55"/>
        <v>0.88078584000000415</v>
      </c>
      <c r="T1189" s="39">
        <f t="shared" si="56"/>
        <v>1.4047390299999982</v>
      </c>
    </row>
    <row r="1190" spans="8:20" ht="14.25" customHeight="1" x14ac:dyDescent="0.25">
      <c r="H1190" s="37">
        <v>122</v>
      </c>
      <c r="I1190" s="41" t="s">
        <v>220</v>
      </c>
      <c r="J1190" s="39">
        <v>1.3629599999999999</v>
      </c>
      <c r="K1190" s="39">
        <v>5.6648189999999996</v>
      </c>
      <c r="L1190" s="39">
        <v>10.101737</v>
      </c>
      <c r="M1190" s="39"/>
      <c r="N1190" s="39">
        <v>2.1159165299999998</v>
      </c>
      <c r="O1190" s="39">
        <v>6.3882156299999986</v>
      </c>
      <c r="P1190" s="39">
        <v>10.766949129999999</v>
      </c>
      <c r="Q1190" s="39"/>
      <c r="R1190" s="39">
        <f t="shared" si="54"/>
        <v>0.75295652999999985</v>
      </c>
      <c r="S1190" s="39">
        <f t="shared" si="55"/>
        <v>0.72339662999999899</v>
      </c>
      <c r="T1190" s="39">
        <f t="shared" si="56"/>
        <v>0.66521212999999868</v>
      </c>
    </row>
    <row r="1191" spans="8:20" ht="14.25" customHeight="1" x14ac:dyDescent="0.25">
      <c r="H1191" s="37">
        <v>123</v>
      </c>
      <c r="I1191" s="41" t="s">
        <v>219</v>
      </c>
      <c r="J1191" s="39">
        <v>1.256721</v>
      </c>
      <c r="K1191" s="39">
        <v>3.9605199999999998</v>
      </c>
      <c r="L1191" s="39">
        <v>6.6365670000000003</v>
      </c>
      <c r="M1191" s="39"/>
      <c r="N1191" s="39">
        <v>1.4971867299999999</v>
      </c>
      <c r="O1191" s="39">
        <v>4.2236278299999999</v>
      </c>
      <c r="P1191" s="39">
        <v>7.3052983500000011</v>
      </c>
      <c r="Q1191" s="39"/>
      <c r="R1191" s="39">
        <f t="shared" si="54"/>
        <v>0.24046572999999993</v>
      </c>
      <c r="S1191" s="39">
        <f t="shared" si="55"/>
        <v>0.26310783000000004</v>
      </c>
      <c r="T1191" s="39">
        <f t="shared" si="56"/>
        <v>0.66873135000000072</v>
      </c>
    </row>
    <row r="1192" spans="8:20" ht="14.25" customHeight="1" x14ac:dyDescent="0.25">
      <c r="H1192" s="37">
        <v>124</v>
      </c>
      <c r="I1192" s="41" t="s">
        <v>218</v>
      </c>
      <c r="J1192" s="39">
        <v>1.3847579999999999</v>
      </c>
      <c r="K1192" s="39">
        <v>5.965554</v>
      </c>
      <c r="L1192" s="39">
        <v>10.620099</v>
      </c>
      <c r="M1192" s="39"/>
      <c r="N1192" s="39">
        <v>1.9637173299999997</v>
      </c>
      <c r="O1192" s="39">
        <v>6.761051049999999</v>
      </c>
      <c r="P1192" s="39">
        <v>11.96726934</v>
      </c>
      <c r="Q1192" s="39"/>
      <c r="R1192" s="39">
        <f t="shared" si="54"/>
        <v>0.57895932999999977</v>
      </c>
      <c r="S1192" s="39">
        <f t="shared" si="55"/>
        <v>0.79549704999999893</v>
      </c>
      <c r="T1192" s="39">
        <f t="shared" si="56"/>
        <v>1.3471703399999999</v>
      </c>
    </row>
    <row r="1193" spans="8:20" ht="14.25" customHeight="1" x14ac:dyDescent="0.25">
      <c r="H1193" s="37">
        <v>125</v>
      </c>
      <c r="I1193" s="41" t="s">
        <v>217</v>
      </c>
      <c r="J1193" s="39">
        <v>1.1115360000000001</v>
      </c>
      <c r="K1193" s="39">
        <v>8.5749220000000008</v>
      </c>
      <c r="L1193" s="39">
        <v>15.879376000000001</v>
      </c>
      <c r="M1193" s="39"/>
      <c r="N1193" s="39">
        <v>1.3655406999999999</v>
      </c>
      <c r="O1193" s="39">
        <v>9.3923772400000001</v>
      </c>
      <c r="P1193" s="39">
        <v>17.86543751</v>
      </c>
      <c r="Q1193" s="39"/>
      <c r="R1193" s="39">
        <f t="shared" si="54"/>
        <v>0.25400469999999986</v>
      </c>
      <c r="S1193" s="39">
        <f t="shared" si="55"/>
        <v>0.81745523999999925</v>
      </c>
      <c r="T1193" s="39">
        <f t="shared" si="56"/>
        <v>1.986061509999999</v>
      </c>
    </row>
    <row r="1194" spans="8:20" ht="14.25" customHeight="1" x14ac:dyDescent="0.25">
      <c r="H1194" s="37">
        <v>126</v>
      </c>
      <c r="I1194" s="41" t="s">
        <v>216</v>
      </c>
      <c r="J1194" s="39">
        <v>1.2505029999999999</v>
      </c>
      <c r="K1194" s="39">
        <v>5.5425820000000003</v>
      </c>
      <c r="L1194" s="39">
        <v>10.030656</v>
      </c>
      <c r="M1194" s="39"/>
      <c r="N1194" s="39">
        <v>2.1443941</v>
      </c>
      <c r="O1194" s="39">
        <v>6.6336172799999993</v>
      </c>
      <c r="P1194" s="39">
        <v>11.849219149999998</v>
      </c>
      <c r="Q1194" s="39"/>
      <c r="R1194" s="39">
        <f t="shared" si="54"/>
        <v>0.89389110000000005</v>
      </c>
      <c r="S1194" s="39">
        <f t="shared" si="55"/>
        <v>1.0910352799999989</v>
      </c>
      <c r="T1194" s="39">
        <f t="shared" si="56"/>
        <v>1.8185631499999975</v>
      </c>
    </row>
    <row r="1195" spans="8:20" ht="14.25" customHeight="1" x14ac:dyDescent="0.25">
      <c r="H1195" s="37">
        <v>127</v>
      </c>
      <c r="I1195" s="41" t="s">
        <v>215</v>
      </c>
      <c r="J1195" s="39">
        <v>1.998726</v>
      </c>
      <c r="K1195" s="39">
        <v>13.692534</v>
      </c>
      <c r="L1195" s="39">
        <v>25.221422</v>
      </c>
      <c r="M1195" s="39"/>
      <c r="N1195" s="39">
        <v>3.5295905899999998</v>
      </c>
      <c r="O1195" s="39">
        <v>17.355278590000001</v>
      </c>
      <c r="P1195" s="39">
        <v>29.808093150000001</v>
      </c>
      <c r="Q1195" s="39"/>
      <c r="R1195" s="39">
        <f t="shared" si="54"/>
        <v>1.5308645899999997</v>
      </c>
      <c r="S1195" s="39">
        <f t="shared" si="55"/>
        <v>3.6627445900000009</v>
      </c>
      <c r="T1195" s="39">
        <f t="shared" si="56"/>
        <v>4.5866711500000008</v>
      </c>
    </row>
    <row r="1196" spans="8:20" ht="14.25" customHeight="1" x14ac:dyDescent="0.25">
      <c r="H1196" s="37">
        <v>128</v>
      </c>
      <c r="I1196" s="41" t="s">
        <v>214</v>
      </c>
      <c r="J1196" s="39">
        <v>1.517685</v>
      </c>
      <c r="K1196" s="39">
        <v>9.3411749999999998</v>
      </c>
      <c r="L1196" s="39">
        <v>17.232468000000001</v>
      </c>
      <c r="M1196" s="39"/>
      <c r="N1196" s="39">
        <v>2.4150376200000001</v>
      </c>
      <c r="O1196" s="39">
        <v>11.03801049</v>
      </c>
      <c r="P1196" s="39">
        <v>19.804549829999999</v>
      </c>
      <c r="Q1196" s="39"/>
      <c r="R1196" s="39">
        <f t="shared" si="54"/>
        <v>0.89735262000000016</v>
      </c>
      <c r="S1196" s="39">
        <f t="shared" si="55"/>
        <v>1.6968354899999998</v>
      </c>
      <c r="T1196" s="39">
        <f t="shared" si="56"/>
        <v>2.5720818299999983</v>
      </c>
    </row>
    <row r="1197" spans="8:20" ht="14.25" customHeight="1" x14ac:dyDescent="0.25">
      <c r="H1197" s="37">
        <v>129</v>
      </c>
      <c r="I1197" s="41" t="s">
        <v>213</v>
      </c>
      <c r="J1197" s="39">
        <v>1.1502270000000001</v>
      </c>
      <c r="K1197" s="39">
        <v>19.175090000000001</v>
      </c>
      <c r="L1197" s="39">
        <v>37.087668999999998</v>
      </c>
      <c r="M1197" s="39"/>
      <c r="N1197" s="39">
        <v>1.4566316699999999</v>
      </c>
      <c r="O1197" s="39">
        <v>20.292726130000002</v>
      </c>
      <c r="P1197" s="39">
        <v>38.283596659999994</v>
      </c>
      <c r="Q1197" s="39"/>
      <c r="R1197" s="39">
        <f t="shared" si="54"/>
        <v>0.30640466999999982</v>
      </c>
      <c r="S1197" s="39">
        <f t="shared" si="55"/>
        <v>1.1176361300000011</v>
      </c>
      <c r="T1197" s="39">
        <f t="shared" si="56"/>
        <v>1.1959276599999953</v>
      </c>
    </row>
    <row r="1198" spans="8:20" ht="14.25" customHeight="1" x14ac:dyDescent="0.25">
      <c r="H1198" s="37">
        <v>130</v>
      </c>
      <c r="I1198" s="41" t="s">
        <v>212</v>
      </c>
      <c r="J1198" s="39">
        <v>1.8349249999999999</v>
      </c>
      <c r="K1198" s="39">
        <v>9.8262</v>
      </c>
      <c r="L1198" s="39">
        <v>18.032114</v>
      </c>
      <c r="M1198" s="39"/>
      <c r="N1198" s="39">
        <v>2.3555094599999999</v>
      </c>
      <c r="O1198" s="39">
        <v>11.484837680000002</v>
      </c>
      <c r="P1198" s="39">
        <v>22.673759139999998</v>
      </c>
      <c r="Q1198" s="39"/>
      <c r="R1198" s="39">
        <f t="shared" si="54"/>
        <v>0.52058446000000003</v>
      </c>
      <c r="S1198" s="39">
        <f t="shared" si="55"/>
        <v>1.6586376800000018</v>
      </c>
      <c r="T1198" s="39">
        <f t="shared" si="56"/>
        <v>4.6416451399999978</v>
      </c>
    </row>
    <row r="1199" spans="8:20" ht="14.25" customHeight="1" x14ac:dyDescent="0.25">
      <c r="H1199" s="37">
        <v>131</v>
      </c>
      <c r="I1199" s="41" t="s">
        <v>211</v>
      </c>
      <c r="J1199" s="39">
        <v>1.540375</v>
      </c>
      <c r="K1199" s="39">
        <v>17.624361</v>
      </c>
      <c r="L1199" s="39">
        <v>34.047021000000001</v>
      </c>
      <c r="M1199" s="39"/>
      <c r="N1199" s="39">
        <v>2.0688989900000001</v>
      </c>
      <c r="O1199" s="39">
        <v>19.489321299999997</v>
      </c>
      <c r="P1199" s="39">
        <v>37.932688089999999</v>
      </c>
      <c r="Q1199" s="39"/>
      <c r="R1199" s="39">
        <f t="shared" si="54"/>
        <v>0.52852399000000005</v>
      </c>
      <c r="S1199" s="39">
        <f t="shared" si="55"/>
        <v>1.8649602999999964</v>
      </c>
      <c r="T1199" s="39">
        <f t="shared" si="56"/>
        <v>3.8856670899999983</v>
      </c>
    </row>
    <row r="1200" spans="8:20" ht="14.25" customHeight="1" x14ac:dyDescent="0.25">
      <c r="H1200" s="37">
        <v>132</v>
      </c>
      <c r="I1200" s="41" t="s">
        <v>210</v>
      </c>
      <c r="J1200" s="39">
        <v>1.592522</v>
      </c>
      <c r="K1200" s="39">
        <v>11.328003000000001</v>
      </c>
      <c r="L1200" s="39">
        <v>20.749237000000001</v>
      </c>
      <c r="M1200" s="39"/>
      <c r="N1200" s="39">
        <v>16.996361400000001</v>
      </c>
      <c r="O1200" s="39">
        <v>27.517383770000006</v>
      </c>
      <c r="P1200" s="39">
        <v>38.769457459999998</v>
      </c>
      <c r="Q1200" s="39"/>
      <c r="R1200" s="39">
        <f t="shared" si="54"/>
        <v>15.403839400000001</v>
      </c>
      <c r="S1200" s="39">
        <f t="shared" si="55"/>
        <v>16.189380770000007</v>
      </c>
      <c r="T1200" s="39">
        <f t="shared" si="56"/>
        <v>18.020220459999997</v>
      </c>
    </row>
    <row r="1201" spans="8:20" ht="14.25" customHeight="1" x14ac:dyDescent="0.25">
      <c r="H1201" s="37">
        <v>133</v>
      </c>
      <c r="I1201" s="41" t="s">
        <v>209</v>
      </c>
      <c r="J1201" s="39">
        <v>1.486194</v>
      </c>
      <c r="K1201" s="39">
        <v>9.4311430000000005</v>
      </c>
      <c r="L1201" s="39">
        <v>17.557205</v>
      </c>
      <c r="M1201" s="39"/>
      <c r="N1201" s="39">
        <v>2.2094472299999999</v>
      </c>
      <c r="O1201" s="39">
        <v>10.45260687</v>
      </c>
      <c r="P1201" s="39">
        <v>19.175042650000002</v>
      </c>
      <c r="Q1201" s="39"/>
      <c r="R1201" s="39">
        <f t="shared" si="54"/>
        <v>0.72325322999999986</v>
      </c>
      <c r="S1201" s="39">
        <f t="shared" si="55"/>
        <v>1.0214638699999998</v>
      </c>
      <c r="T1201" s="39">
        <f t="shared" si="56"/>
        <v>1.617837650000002</v>
      </c>
    </row>
    <row r="1202" spans="8:20" ht="14.25" customHeight="1" x14ac:dyDescent="0.25">
      <c r="H1202" s="37">
        <v>134</v>
      </c>
      <c r="I1202" s="41" t="s">
        <v>208</v>
      </c>
      <c r="J1202" s="39">
        <v>1.496132</v>
      </c>
      <c r="K1202" s="39">
        <v>18.799448000000002</v>
      </c>
      <c r="L1202" s="39">
        <v>36.900191999999997</v>
      </c>
      <c r="M1202" s="39"/>
      <c r="N1202" s="39">
        <v>2.0851700000000002</v>
      </c>
      <c r="O1202" s="39">
        <v>20.695167020000007</v>
      </c>
      <c r="P1202" s="39">
        <v>43.739301529999985</v>
      </c>
      <c r="Q1202" s="39"/>
      <c r="R1202" s="39">
        <f t="shared" si="54"/>
        <v>0.58903800000000017</v>
      </c>
      <c r="S1202" s="39">
        <f t="shared" si="55"/>
        <v>1.8957190200000049</v>
      </c>
      <c r="T1202" s="39">
        <f t="shared" si="56"/>
        <v>6.8391095299999876</v>
      </c>
    </row>
    <row r="1203" spans="8:20" ht="14.25" customHeight="1" x14ac:dyDescent="0.25">
      <c r="H1203" s="37">
        <v>135</v>
      </c>
      <c r="I1203" s="41" t="s">
        <v>207</v>
      </c>
      <c r="J1203" s="39">
        <v>1.4466060000000001</v>
      </c>
      <c r="K1203" s="39">
        <v>35.062345999999998</v>
      </c>
      <c r="L1203" s="39">
        <v>68.432835999999995</v>
      </c>
      <c r="M1203" s="39"/>
      <c r="N1203" s="39">
        <v>2.9832813499999995</v>
      </c>
      <c r="O1203" s="39">
        <v>37.635184099999996</v>
      </c>
      <c r="P1203" s="39">
        <v>73.411290350000016</v>
      </c>
      <c r="Q1203" s="39"/>
      <c r="R1203" s="39">
        <f t="shared" si="54"/>
        <v>1.5366753499999994</v>
      </c>
      <c r="S1203" s="39">
        <f t="shared" si="55"/>
        <v>2.5728380999999985</v>
      </c>
      <c r="T1203" s="39">
        <f t="shared" si="56"/>
        <v>4.9784543500000211</v>
      </c>
    </row>
    <row r="1204" spans="8:20" ht="14.25" customHeight="1" x14ac:dyDescent="0.25">
      <c r="H1204" s="37">
        <v>136</v>
      </c>
      <c r="I1204" s="41" t="s">
        <v>206</v>
      </c>
      <c r="J1204" s="39">
        <v>1.9045669999999999</v>
      </c>
      <c r="K1204" s="39">
        <v>12.687168</v>
      </c>
      <c r="L1204" s="39">
        <v>23.951036999999999</v>
      </c>
      <c r="M1204" s="39"/>
      <c r="N1204" s="39">
        <v>2.7610889499999995</v>
      </c>
      <c r="O1204" s="39">
        <v>13.960279019999998</v>
      </c>
      <c r="P1204" s="39">
        <v>29.162297209999995</v>
      </c>
      <c r="Q1204" s="39"/>
      <c r="R1204" s="39">
        <f t="shared" si="54"/>
        <v>0.85652194999999964</v>
      </c>
      <c r="S1204" s="39">
        <f t="shared" si="55"/>
        <v>1.2731110199999982</v>
      </c>
      <c r="T1204" s="39">
        <f t="shared" si="56"/>
        <v>5.2112602099999954</v>
      </c>
    </row>
    <row r="1205" spans="8:20" ht="14.25" customHeight="1" x14ac:dyDescent="0.25">
      <c r="H1205" s="37">
        <v>137</v>
      </c>
      <c r="I1205" s="41" t="s">
        <v>205</v>
      </c>
      <c r="J1205" s="39">
        <v>1.682456</v>
      </c>
      <c r="K1205" s="39">
        <v>10.362999</v>
      </c>
      <c r="L1205" s="39">
        <v>19.048137000000001</v>
      </c>
      <c r="M1205" s="39"/>
      <c r="N1205" s="39">
        <v>2.1856433099999997</v>
      </c>
      <c r="O1205" s="39">
        <v>11.182038579999999</v>
      </c>
      <c r="P1205" s="39">
        <v>21.592986600000007</v>
      </c>
      <c r="Q1205" s="39"/>
      <c r="R1205" s="39">
        <f t="shared" si="54"/>
        <v>0.50318730999999972</v>
      </c>
      <c r="S1205" s="39">
        <f t="shared" si="55"/>
        <v>0.81903957999999832</v>
      </c>
      <c r="T1205" s="39">
        <f t="shared" si="56"/>
        <v>2.5448496000000063</v>
      </c>
    </row>
    <row r="1206" spans="8:20" ht="14.25" customHeight="1" x14ac:dyDescent="0.25">
      <c r="H1206" s="37">
        <v>138</v>
      </c>
      <c r="I1206" s="41" t="s">
        <v>204</v>
      </c>
      <c r="J1206" s="39">
        <v>1.670706</v>
      </c>
      <c r="K1206" s="39">
        <v>10.549220999999999</v>
      </c>
      <c r="L1206" s="39">
        <v>19.823623999999999</v>
      </c>
      <c r="M1206" s="39"/>
      <c r="N1206" s="39">
        <v>2.6332622499999996</v>
      </c>
      <c r="O1206" s="39">
        <v>11.855507520000003</v>
      </c>
      <c r="P1206" s="39">
        <v>22.921936830000007</v>
      </c>
      <c r="Q1206" s="39"/>
      <c r="R1206" s="39">
        <f t="shared" si="54"/>
        <v>0.96255624999999956</v>
      </c>
      <c r="S1206" s="39">
        <f t="shared" si="55"/>
        <v>1.306286520000004</v>
      </c>
      <c r="T1206" s="39">
        <f t="shared" si="56"/>
        <v>3.0983128300000082</v>
      </c>
    </row>
    <row r="1207" spans="8:20" ht="14.25" customHeight="1" x14ac:dyDescent="0.25">
      <c r="H1207" s="37">
        <v>139</v>
      </c>
      <c r="I1207" s="41" t="s">
        <v>203</v>
      </c>
      <c r="J1207" s="39">
        <v>1.059164</v>
      </c>
      <c r="K1207" s="39">
        <v>6.7842989999999999</v>
      </c>
      <c r="L1207" s="39">
        <v>12.715457000000001</v>
      </c>
      <c r="M1207" s="39"/>
      <c r="N1207" s="39">
        <v>1.3278827799999999</v>
      </c>
      <c r="O1207" s="39">
        <v>7.2885204899999989</v>
      </c>
      <c r="P1207" s="39">
        <v>13.378755359999996</v>
      </c>
      <c r="Q1207" s="39"/>
      <c r="R1207" s="39">
        <f t="shared" si="54"/>
        <v>0.26871877999999993</v>
      </c>
      <c r="S1207" s="39">
        <f t="shared" si="55"/>
        <v>0.50422148999999905</v>
      </c>
      <c r="T1207" s="39">
        <f t="shared" si="56"/>
        <v>0.66329835999999531</v>
      </c>
    </row>
    <row r="1208" spans="8:20" ht="14.25" customHeight="1" x14ac:dyDescent="0.25">
      <c r="H1208" s="37">
        <v>140</v>
      </c>
      <c r="I1208" s="41" t="s">
        <v>202</v>
      </c>
      <c r="J1208" s="39">
        <v>1.666936</v>
      </c>
      <c r="K1208" s="39">
        <v>12.354644</v>
      </c>
      <c r="L1208" s="39">
        <v>22.927811999999999</v>
      </c>
      <c r="M1208" s="39"/>
      <c r="N1208" s="39">
        <v>4.5931090800000014</v>
      </c>
      <c r="O1208" s="39">
        <v>33.276296879999997</v>
      </c>
      <c r="P1208" s="39">
        <v>52.263189509999997</v>
      </c>
      <c r="Q1208" s="39"/>
      <c r="R1208" s="39">
        <f t="shared" si="54"/>
        <v>2.9261730800000016</v>
      </c>
      <c r="S1208" s="39">
        <f t="shared" si="55"/>
        <v>20.921652879999996</v>
      </c>
      <c r="T1208" s="39">
        <f t="shared" si="56"/>
        <v>29.335377509999997</v>
      </c>
    </row>
    <row r="1209" spans="8:20" ht="14.25" customHeight="1" x14ac:dyDescent="0.25">
      <c r="H1209" s="37">
        <v>141</v>
      </c>
      <c r="I1209" s="41" t="s">
        <v>201</v>
      </c>
      <c r="J1209" s="39">
        <v>1.5960350000000001</v>
      </c>
      <c r="K1209" s="39">
        <v>14.568678999999999</v>
      </c>
      <c r="L1209" s="39">
        <v>27.360368999999999</v>
      </c>
      <c r="M1209" s="39"/>
      <c r="N1209" s="39">
        <v>6.34966265</v>
      </c>
      <c r="O1209" s="39">
        <v>20.570386650000003</v>
      </c>
      <c r="P1209" s="39">
        <v>35.648311110000009</v>
      </c>
      <c r="Q1209" s="39"/>
      <c r="R1209" s="39">
        <f t="shared" si="54"/>
        <v>4.7536276500000003</v>
      </c>
      <c r="S1209" s="39">
        <f t="shared" si="55"/>
        <v>6.0017076500000037</v>
      </c>
      <c r="T1209" s="39">
        <f t="shared" si="56"/>
        <v>8.2879421100000101</v>
      </c>
    </row>
    <row r="1210" spans="8:20" ht="14.25" customHeight="1" x14ac:dyDescent="0.25">
      <c r="H1210" s="37">
        <v>142</v>
      </c>
      <c r="I1210" s="41" t="s">
        <v>200</v>
      </c>
      <c r="J1210" s="39">
        <v>1.753285</v>
      </c>
      <c r="K1210" s="39">
        <v>7.210718</v>
      </c>
      <c r="L1210" s="39">
        <v>12.985327</v>
      </c>
      <c r="M1210" s="39"/>
      <c r="N1210" s="39">
        <v>2.0397286800000001</v>
      </c>
      <c r="O1210" s="39">
        <v>7.5840923799999995</v>
      </c>
      <c r="P1210" s="39">
        <v>14.363624769999999</v>
      </c>
      <c r="Q1210" s="39"/>
      <c r="R1210" s="39">
        <f t="shared" si="54"/>
        <v>0.28644368000000009</v>
      </c>
      <c r="S1210" s="39">
        <f t="shared" si="55"/>
        <v>0.37337437999999956</v>
      </c>
      <c r="T1210" s="39">
        <f t="shared" si="56"/>
        <v>1.3782977699999996</v>
      </c>
    </row>
    <row r="1211" spans="8:20" ht="14.25" customHeight="1" x14ac:dyDescent="0.25">
      <c r="H1211" s="37">
        <v>143</v>
      </c>
      <c r="I1211" s="41" t="s">
        <v>199</v>
      </c>
      <c r="J1211" s="39">
        <v>1.1614640000000001</v>
      </c>
      <c r="K1211" s="39">
        <v>5.0169579999999998</v>
      </c>
      <c r="L1211" s="39">
        <v>9.083062</v>
      </c>
      <c r="M1211" s="39"/>
      <c r="N1211" s="39">
        <v>1.4069891900000004</v>
      </c>
      <c r="O1211" s="39">
        <v>5.349591010000001</v>
      </c>
      <c r="P1211" s="39">
        <v>9.7851660400000036</v>
      </c>
      <c r="Q1211" s="39"/>
      <c r="R1211" s="39">
        <f t="shared" si="54"/>
        <v>0.24552519000000039</v>
      </c>
      <c r="S1211" s="39">
        <f t="shared" si="55"/>
        <v>0.33263301000000123</v>
      </c>
      <c r="T1211" s="39">
        <f t="shared" si="56"/>
        <v>0.70210404000000359</v>
      </c>
    </row>
    <row r="1212" spans="8:20" ht="14.25" customHeight="1" x14ac:dyDescent="0.25">
      <c r="H1212" s="37">
        <v>144</v>
      </c>
      <c r="I1212" s="41" t="s">
        <v>198</v>
      </c>
      <c r="J1212" s="39">
        <v>1.26945</v>
      </c>
      <c r="K1212" s="39">
        <v>8.9234500000000008</v>
      </c>
      <c r="L1212" s="39">
        <v>16.507121999999999</v>
      </c>
      <c r="M1212" s="39"/>
      <c r="N1212" s="39">
        <v>2.3389514999999999</v>
      </c>
      <c r="O1212" s="39">
        <v>10.40199969</v>
      </c>
      <c r="P1212" s="39">
        <v>19.563851579999998</v>
      </c>
      <c r="Q1212" s="39"/>
      <c r="R1212" s="39">
        <f t="shared" si="54"/>
        <v>1.0695014999999999</v>
      </c>
      <c r="S1212" s="39">
        <f t="shared" si="55"/>
        <v>1.4785496899999995</v>
      </c>
      <c r="T1212" s="39">
        <f t="shared" si="56"/>
        <v>3.0567295799999989</v>
      </c>
    </row>
    <row r="1213" spans="8:20" ht="14.25" customHeight="1" x14ac:dyDescent="0.25">
      <c r="H1213" s="37">
        <v>145</v>
      </c>
      <c r="I1213" s="41" t="s">
        <v>197</v>
      </c>
      <c r="J1213" s="39">
        <v>1.4145490000000001</v>
      </c>
      <c r="K1213" s="39">
        <v>12.42276</v>
      </c>
      <c r="L1213" s="39">
        <v>22.738208</v>
      </c>
      <c r="M1213" s="39"/>
      <c r="N1213" s="39">
        <v>1.6482753799999998</v>
      </c>
      <c r="O1213" s="39">
        <v>12.681461820000003</v>
      </c>
      <c r="P1213" s="39">
        <v>26.013784359999999</v>
      </c>
      <c r="Q1213" s="39"/>
      <c r="R1213" s="39">
        <f t="shared" si="54"/>
        <v>0.23372637999999979</v>
      </c>
      <c r="S1213" s="39">
        <f t="shared" si="55"/>
        <v>0.25870182000000241</v>
      </c>
      <c r="T1213" s="39">
        <f t="shared" si="56"/>
        <v>3.2755763599999987</v>
      </c>
    </row>
    <row r="1214" spans="8:20" ht="14.25" customHeight="1" x14ac:dyDescent="0.25">
      <c r="H1214" s="37">
        <v>146</v>
      </c>
      <c r="I1214" s="41" t="s">
        <v>196</v>
      </c>
      <c r="J1214" s="39">
        <v>1.590481</v>
      </c>
      <c r="K1214" s="39">
        <v>8.6646570000000001</v>
      </c>
      <c r="L1214" s="39">
        <v>15.661146</v>
      </c>
      <c r="M1214" s="39"/>
      <c r="N1214" s="39">
        <v>1.8675190999999998</v>
      </c>
      <c r="O1214" s="39">
        <v>9.5245907700000014</v>
      </c>
      <c r="P1214" s="39">
        <v>17.809957160000003</v>
      </c>
      <c r="Q1214" s="39"/>
      <c r="R1214" s="39">
        <f t="shared" si="54"/>
        <v>0.27703809999999973</v>
      </c>
      <c r="S1214" s="39">
        <f t="shared" si="55"/>
        <v>0.85993377000000137</v>
      </c>
      <c r="T1214" s="39">
        <f t="shared" si="56"/>
        <v>2.1488111600000028</v>
      </c>
    </row>
    <row r="1215" spans="8:20" ht="14.25" customHeight="1" x14ac:dyDescent="0.25">
      <c r="H1215" s="37">
        <v>147</v>
      </c>
      <c r="I1215" s="41" t="s">
        <v>195</v>
      </c>
      <c r="J1215" s="39">
        <v>1.518899</v>
      </c>
      <c r="K1215" s="39">
        <v>8.5059109999999993</v>
      </c>
      <c r="L1215" s="39">
        <v>15.284162</v>
      </c>
      <c r="M1215" s="39"/>
      <c r="N1215" s="39">
        <v>1.5705246899999998</v>
      </c>
      <c r="O1215" s="39">
        <v>8.6705447899999992</v>
      </c>
      <c r="P1215" s="39">
        <v>16.187155650000001</v>
      </c>
      <c r="Q1215" s="39"/>
      <c r="R1215" s="39">
        <f t="shared" si="54"/>
        <v>5.1625689999999835E-2</v>
      </c>
      <c r="S1215" s="39">
        <f t="shared" si="55"/>
        <v>0.16463378999999989</v>
      </c>
      <c r="T1215" s="39">
        <f t="shared" si="56"/>
        <v>0.90299365000000087</v>
      </c>
    </row>
    <row r="1216" spans="8:20" ht="14.25" customHeight="1" x14ac:dyDescent="0.25">
      <c r="H1216" s="37">
        <v>148</v>
      </c>
      <c r="I1216" s="41" t="s">
        <v>194</v>
      </c>
      <c r="J1216" s="39">
        <v>1.8707819999999999</v>
      </c>
      <c r="K1216" s="39">
        <v>10.908194</v>
      </c>
      <c r="L1216" s="39">
        <v>20.041318</v>
      </c>
      <c r="M1216" s="39"/>
      <c r="N1216" s="39">
        <v>2.0841581400000004</v>
      </c>
      <c r="O1216" s="39">
        <v>11.650059559999997</v>
      </c>
      <c r="P1216" s="39">
        <v>23.333816089999996</v>
      </c>
      <c r="Q1216" s="39"/>
      <c r="R1216" s="39">
        <f t="shared" si="54"/>
        <v>0.21337614000000049</v>
      </c>
      <c r="S1216" s="39">
        <f t="shared" si="55"/>
        <v>0.74186555999999726</v>
      </c>
      <c r="T1216" s="39">
        <f t="shared" si="56"/>
        <v>3.2924980899999952</v>
      </c>
    </row>
    <row r="1217" spans="8:20" ht="14.25" customHeight="1" x14ac:dyDescent="0.25">
      <c r="H1217" s="37">
        <v>149</v>
      </c>
      <c r="I1217" s="41" t="s">
        <v>193</v>
      </c>
      <c r="J1217" s="39">
        <v>1.396917</v>
      </c>
      <c r="K1217" s="39">
        <v>7.7004720000000004</v>
      </c>
      <c r="L1217" s="39">
        <v>14.15418</v>
      </c>
      <c r="M1217" s="39"/>
      <c r="N1217" s="39">
        <v>1.7292439199999998</v>
      </c>
      <c r="O1217" s="39">
        <v>8.0930445200000012</v>
      </c>
      <c r="P1217" s="39">
        <v>15.970178150000001</v>
      </c>
      <c r="Q1217" s="39"/>
      <c r="R1217" s="39">
        <f t="shared" si="54"/>
        <v>0.33232691999999986</v>
      </c>
      <c r="S1217" s="39">
        <f t="shared" si="55"/>
        <v>0.39257252000000076</v>
      </c>
      <c r="T1217" s="39">
        <f t="shared" si="56"/>
        <v>1.8159981500000004</v>
      </c>
    </row>
    <row r="1218" spans="8:20" ht="14.25" customHeight="1" x14ac:dyDescent="0.25">
      <c r="H1218" s="37">
        <v>150</v>
      </c>
      <c r="I1218" s="41" t="s">
        <v>192</v>
      </c>
      <c r="J1218" s="39">
        <v>2.189886</v>
      </c>
      <c r="K1218" s="39">
        <v>21.644082000000001</v>
      </c>
      <c r="L1218" s="39">
        <v>40.890028999999998</v>
      </c>
      <c r="M1218" s="39"/>
      <c r="N1218" s="39">
        <v>2.9366512699999996</v>
      </c>
      <c r="O1218" s="39">
        <v>23.300935519999999</v>
      </c>
      <c r="P1218" s="39">
        <v>55.492934170000019</v>
      </c>
      <c r="Q1218" s="39"/>
      <c r="R1218" s="39">
        <f t="shared" si="54"/>
        <v>0.74676526999999959</v>
      </c>
      <c r="S1218" s="39">
        <f t="shared" si="55"/>
        <v>1.6568535199999985</v>
      </c>
      <c r="T1218" s="39">
        <f t="shared" si="56"/>
        <v>14.602905170000021</v>
      </c>
    </row>
    <row r="1219" spans="8:20" ht="14.25" customHeight="1" x14ac:dyDescent="0.25">
      <c r="H1219" s="37">
        <v>151</v>
      </c>
      <c r="I1219" s="41" t="s">
        <v>191</v>
      </c>
      <c r="J1219" s="39">
        <v>1.639327</v>
      </c>
      <c r="K1219" s="39">
        <v>8.4822369999999996</v>
      </c>
      <c r="L1219" s="39">
        <v>15.444265</v>
      </c>
      <c r="M1219" s="39"/>
      <c r="N1219" s="39">
        <v>2.2347637800000002</v>
      </c>
      <c r="O1219" s="39">
        <v>9.3327941199999991</v>
      </c>
      <c r="P1219" s="39">
        <v>18.018150949999995</v>
      </c>
      <c r="Q1219" s="39"/>
      <c r="R1219" s="39">
        <f t="shared" si="54"/>
        <v>0.59543678000000022</v>
      </c>
      <c r="S1219" s="39">
        <f t="shared" si="55"/>
        <v>0.8505571199999995</v>
      </c>
      <c r="T1219" s="39">
        <f t="shared" si="56"/>
        <v>2.5738859499999958</v>
      </c>
    </row>
    <row r="1220" spans="8:20" ht="14.25" customHeight="1" x14ac:dyDescent="0.25">
      <c r="H1220" s="37">
        <v>152</v>
      </c>
      <c r="I1220" s="41" t="s">
        <v>190</v>
      </c>
      <c r="J1220" s="39">
        <v>1.514834</v>
      </c>
      <c r="K1220" s="39">
        <v>8.0679719999999993</v>
      </c>
      <c r="L1220" s="39">
        <v>15.584452000000001</v>
      </c>
      <c r="M1220" s="39"/>
      <c r="N1220" s="39">
        <v>2.2189436100000002</v>
      </c>
      <c r="O1220" s="39">
        <v>8.7559464499999997</v>
      </c>
      <c r="P1220" s="39">
        <v>18.360810839999999</v>
      </c>
      <c r="Q1220" s="39"/>
      <c r="R1220" s="39">
        <f t="shared" si="54"/>
        <v>0.70410961000000016</v>
      </c>
      <c r="S1220" s="39">
        <f t="shared" si="55"/>
        <v>0.68797445000000046</v>
      </c>
      <c r="T1220" s="39">
        <f t="shared" si="56"/>
        <v>2.7763588399999986</v>
      </c>
    </row>
    <row r="1221" spans="8:20" ht="14.25" customHeight="1" x14ac:dyDescent="0.25">
      <c r="H1221" s="37">
        <v>200</v>
      </c>
      <c r="I1221" s="41" t="s">
        <v>189</v>
      </c>
      <c r="J1221" s="39">
        <v>319.62432100000001</v>
      </c>
      <c r="K1221" s="39">
        <v>645.39229499999999</v>
      </c>
      <c r="L1221" s="39">
        <v>973.81238399999995</v>
      </c>
      <c r="M1221" s="39"/>
      <c r="N1221" s="39">
        <v>315.65871586999987</v>
      </c>
      <c r="O1221" s="39">
        <v>636.12903120999977</v>
      </c>
      <c r="P1221" s="39">
        <v>949.65204554000013</v>
      </c>
      <c r="Q1221" s="39"/>
      <c r="R1221" s="39">
        <f t="shared" si="54"/>
        <v>-3.9656051300001423</v>
      </c>
      <c r="S1221" s="39">
        <f t="shared" si="55"/>
        <v>-9.2632637900002237</v>
      </c>
      <c r="T1221" s="39">
        <f t="shared" si="56"/>
        <v>-24.160338459999821</v>
      </c>
    </row>
    <row r="1222" spans="8:20" ht="14.25" customHeight="1" x14ac:dyDescent="0.25">
      <c r="H1222" s="37">
        <v>210</v>
      </c>
      <c r="I1222" s="41" t="s">
        <v>188</v>
      </c>
      <c r="J1222" s="39">
        <v>2.171538</v>
      </c>
      <c r="K1222" s="39">
        <v>7.1497700000000002</v>
      </c>
      <c r="L1222" s="39">
        <v>12.232089999999999</v>
      </c>
      <c r="M1222" s="39"/>
      <c r="N1222" s="39">
        <v>2.9709447099999999</v>
      </c>
      <c r="O1222" s="39">
        <v>7.1406254199999992</v>
      </c>
      <c r="P1222" s="39">
        <v>9.7081209300000015</v>
      </c>
      <c r="Q1222" s="39"/>
      <c r="R1222" s="39">
        <f t="shared" ref="R1222:R1280" si="57">+N1222-J1222</f>
        <v>0.79940670999999996</v>
      </c>
      <c r="S1222" s="39">
        <f t="shared" ref="S1222:S1280" si="58">+O1222-K1222</f>
        <v>-9.1445800000009569E-3</v>
      </c>
      <c r="T1222" s="39">
        <f t="shared" ref="T1222:T1280" si="59">+P1222-L1222</f>
        <v>-2.5239690699999979</v>
      </c>
    </row>
    <row r="1223" spans="8:20" ht="14.25" customHeight="1" x14ac:dyDescent="0.25">
      <c r="H1223" s="37">
        <v>211</v>
      </c>
      <c r="I1223" s="41" t="s">
        <v>187</v>
      </c>
      <c r="J1223" s="39">
        <v>9.0749669999999991</v>
      </c>
      <c r="K1223" s="39">
        <v>28.584463</v>
      </c>
      <c r="L1223" s="39">
        <v>75.539321999999999</v>
      </c>
      <c r="M1223" s="39"/>
      <c r="N1223" s="39">
        <v>3.87540459</v>
      </c>
      <c r="O1223" s="39">
        <v>20.815696660000004</v>
      </c>
      <c r="P1223" s="39">
        <v>26.325448549999997</v>
      </c>
      <c r="Q1223" s="39"/>
      <c r="R1223" s="39">
        <f t="shared" si="57"/>
        <v>-5.1995624099999986</v>
      </c>
      <c r="S1223" s="39">
        <f t="shared" si="58"/>
        <v>-7.7687663399999956</v>
      </c>
      <c r="T1223" s="39">
        <f t="shared" si="59"/>
        <v>-49.213873450000001</v>
      </c>
    </row>
    <row r="1224" spans="8:20" ht="14.25" customHeight="1" x14ac:dyDescent="0.25">
      <c r="H1224" s="37">
        <v>212</v>
      </c>
      <c r="I1224" s="41" t="s">
        <v>186</v>
      </c>
      <c r="J1224" s="39">
        <v>15.533618000000001</v>
      </c>
      <c r="K1224" s="39">
        <v>62.030627000000003</v>
      </c>
      <c r="L1224" s="39">
        <v>192.08595399999999</v>
      </c>
      <c r="M1224" s="39"/>
      <c r="N1224" s="39">
        <v>7.9772772100000005</v>
      </c>
      <c r="O1224" s="39">
        <v>37.158362670000002</v>
      </c>
      <c r="P1224" s="39">
        <v>101.53892768999995</v>
      </c>
      <c r="Q1224" s="39"/>
      <c r="R1224" s="39">
        <f t="shared" si="57"/>
        <v>-7.5563407900000001</v>
      </c>
      <c r="S1224" s="39">
        <f t="shared" si="58"/>
        <v>-24.87226433</v>
      </c>
      <c r="T1224" s="39">
        <f t="shared" si="59"/>
        <v>-90.547026310000035</v>
      </c>
    </row>
    <row r="1225" spans="8:20" ht="14.25" customHeight="1" x14ac:dyDescent="0.25">
      <c r="H1225" s="37">
        <v>213</v>
      </c>
      <c r="I1225" s="41" t="s">
        <v>185</v>
      </c>
      <c r="J1225" s="39">
        <v>6245.365135</v>
      </c>
      <c r="K1225" s="39">
        <v>6706.3010969999996</v>
      </c>
      <c r="L1225" s="39">
        <v>9518.0959760000005</v>
      </c>
      <c r="M1225" s="39"/>
      <c r="N1225" s="39">
        <v>6038.8178505900005</v>
      </c>
      <c r="O1225" s="39">
        <v>6488.0574121000018</v>
      </c>
      <c r="P1225" s="39">
        <v>9309.2451878600023</v>
      </c>
      <c r="Q1225" s="39"/>
      <c r="R1225" s="39">
        <f t="shared" si="57"/>
        <v>-206.54728440999952</v>
      </c>
      <c r="S1225" s="39">
        <f t="shared" si="58"/>
        <v>-218.24368489999779</v>
      </c>
      <c r="T1225" s="39">
        <f t="shared" si="59"/>
        <v>-208.85078813999826</v>
      </c>
    </row>
    <row r="1226" spans="8:20" ht="14.25" customHeight="1" x14ac:dyDescent="0.25">
      <c r="H1226" s="37">
        <v>214</v>
      </c>
      <c r="I1226" s="41" t="s">
        <v>184</v>
      </c>
      <c r="J1226" s="39">
        <v>2.917824</v>
      </c>
      <c r="K1226" s="39">
        <v>5.3601279999999996</v>
      </c>
      <c r="L1226" s="39">
        <v>7.9813400000000003</v>
      </c>
      <c r="M1226" s="39"/>
      <c r="N1226" s="39">
        <v>3.56928154</v>
      </c>
      <c r="O1226" s="39">
        <v>5.5818087100000016</v>
      </c>
      <c r="P1226" s="39">
        <v>7.4461582799999997</v>
      </c>
      <c r="Q1226" s="39"/>
      <c r="R1226" s="39">
        <f t="shared" si="57"/>
        <v>0.65145754</v>
      </c>
      <c r="S1226" s="39">
        <f t="shared" si="58"/>
        <v>0.221680710000002</v>
      </c>
      <c r="T1226" s="39">
        <f t="shared" si="59"/>
        <v>-0.53518172000000064</v>
      </c>
    </row>
    <row r="1227" spans="8:20" ht="14.25" customHeight="1" x14ac:dyDescent="0.25">
      <c r="H1227" s="37">
        <v>400</v>
      </c>
      <c r="I1227" s="41" t="s">
        <v>20</v>
      </c>
      <c r="J1227" s="39">
        <v>1.0611950000000001</v>
      </c>
      <c r="K1227" s="39">
        <v>2.1889590000000001</v>
      </c>
      <c r="L1227" s="39">
        <v>3.2718950000000002</v>
      </c>
      <c r="M1227" s="39"/>
      <c r="N1227" s="39">
        <v>2.6434723500000001</v>
      </c>
      <c r="O1227" s="39">
        <v>5.4432722499999988</v>
      </c>
      <c r="P1227" s="39">
        <v>6.714154999999999</v>
      </c>
      <c r="Q1227" s="39"/>
      <c r="R1227" s="39">
        <f t="shared" si="57"/>
        <v>1.58227735</v>
      </c>
      <c r="S1227" s="39">
        <f t="shared" si="58"/>
        <v>3.2543132499999987</v>
      </c>
      <c r="T1227" s="39">
        <f t="shared" si="59"/>
        <v>3.4422599999999988</v>
      </c>
    </row>
    <row r="1228" spans="8:20" ht="14.25" customHeight="1" x14ac:dyDescent="0.25">
      <c r="H1228" s="37">
        <v>410</v>
      </c>
      <c r="I1228" s="41" t="s">
        <v>93</v>
      </c>
      <c r="J1228" s="39">
        <v>3.338317</v>
      </c>
      <c r="K1228" s="39">
        <v>6.2379259999999999</v>
      </c>
      <c r="L1228" s="39">
        <v>9.3118499999999997</v>
      </c>
      <c r="M1228" s="39"/>
      <c r="N1228" s="39">
        <v>60.568274910000007</v>
      </c>
      <c r="O1228" s="39">
        <v>66.125949610000006</v>
      </c>
      <c r="P1228" s="39">
        <v>106.40440491999999</v>
      </c>
      <c r="Q1228" s="39"/>
      <c r="R1228" s="39">
        <f t="shared" si="57"/>
        <v>57.22995791000001</v>
      </c>
      <c r="S1228" s="39">
        <f t="shared" si="58"/>
        <v>59.888023610000005</v>
      </c>
      <c r="T1228" s="39">
        <f t="shared" si="59"/>
        <v>97.092554919999998</v>
      </c>
    </row>
    <row r="1229" spans="8:20" ht="14.25" customHeight="1" x14ac:dyDescent="0.25">
      <c r="H1229" s="37">
        <v>411</v>
      </c>
      <c r="I1229" s="41" t="s">
        <v>183</v>
      </c>
      <c r="J1229" s="39">
        <v>5.1022239999999996</v>
      </c>
      <c r="K1229" s="39">
        <v>12.257152</v>
      </c>
      <c r="L1229" s="39">
        <v>23.691098</v>
      </c>
      <c r="M1229" s="39"/>
      <c r="N1229" s="39">
        <v>12.525180720000003</v>
      </c>
      <c r="O1229" s="39">
        <v>18.131472660000004</v>
      </c>
      <c r="P1229" s="39">
        <v>26.219054010000001</v>
      </c>
      <c r="Q1229" s="39"/>
      <c r="R1229" s="39">
        <f t="shared" si="57"/>
        <v>7.4229567200000037</v>
      </c>
      <c r="S1229" s="39">
        <f t="shared" si="58"/>
        <v>5.874320660000004</v>
      </c>
      <c r="T1229" s="39">
        <f t="shared" si="59"/>
        <v>2.5279560100000005</v>
      </c>
    </row>
    <row r="1230" spans="8:20" ht="14.25" customHeight="1" x14ac:dyDescent="0.25">
      <c r="H1230" s="37">
        <v>412</v>
      </c>
      <c r="I1230" s="41" t="s">
        <v>95</v>
      </c>
      <c r="J1230" s="39">
        <v>16.346544000000002</v>
      </c>
      <c r="K1230" s="39">
        <v>37.676645000000001</v>
      </c>
      <c r="L1230" s="39">
        <v>55.344140000000003</v>
      </c>
      <c r="M1230" s="39"/>
      <c r="N1230" s="39">
        <v>25.475299479999993</v>
      </c>
      <c r="O1230" s="39">
        <v>54.775947870000003</v>
      </c>
      <c r="P1230" s="39">
        <v>75.73105271</v>
      </c>
      <c r="Q1230" s="39"/>
      <c r="R1230" s="39">
        <f t="shared" si="57"/>
        <v>9.1287554799999917</v>
      </c>
      <c r="S1230" s="39">
        <f t="shared" si="58"/>
        <v>17.099302870000002</v>
      </c>
      <c r="T1230" s="39">
        <f t="shared" si="59"/>
        <v>20.386912709999997</v>
      </c>
    </row>
    <row r="1231" spans="8:20" ht="30" customHeight="1" x14ac:dyDescent="0.25">
      <c r="H1231" s="37">
        <v>413</v>
      </c>
      <c r="I1231" s="41" t="s">
        <v>182</v>
      </c>
      <c r="J1231" s="39">
        <v>2.1642199999999998</v>
      </c>
      <c r="K1231" s="39">
        <v>3.9862790000000001</v>
      </c>
      <c r="L1231" s="39">
        <v>5.8922559999999997</v>
      </c>
      <c r="M1231" s="39"/>
      <c r="N1231" s="39">
        <v>5.1618592799999998</v>
      </c>
      <c r="O1231" s="39">
        <v>6.6911122200000008</v>
      </c>
      <c r="P1231" s="39">
        <v>7.8818812400000002</v>
      </c>
      <c r="Q1231" s="39"/>
      <c r="R1231" s="39">
        <f t="shared" si="57"/>
        <v>2.99763928</v>
      </c>
      <c r="S1231" s="39">
        <f t="shared" si="58"/>
        <v>2.7048332200000007</v>
      </c>
      <c r="T1231" s="39">
        <f t="shared" si="59"/>
        <v>1.9896252400000005</v>
      </c>
    </row>
    <row r="1232" spans="8:20" ht="30" customHeight="1" x14ac:dyDescent="0.25">
      <c r="H1232" s="37">
        <v>414</v>
      </c>
      <c r="I1232" s="41" t="s">
        <v>181</v>
      </c>
      <c r="J1232" s="39">
        <v>1.9408970000000001</v>
      </c>
      <c r="K1232" s="39">
        <v>3.66276</v>
      </c>
      <c r="L1232" s="39">
        <v>5.3562349999999999</v>
      </c>
      <c r="M1232" s="39"/>
      <c r="N1232" s="39">
        <v>2.1657084200000005</v>
      </c>
      <c r="O1232" s="39">
        <v>3.7691303299999999</v>
      </c>
      <c r="P1232" s="39">
        <v>4.864823069999999</v>
      </c>
      <c r="Q1232" s="39"/>
      <c r="R1232" s="39">
        <f t="shared" si="57"/>
        <v>0.22481142000000043</v>
      </c>
      <c r="S1232" s="39">
        <f t="shared" si="58"/>
        <v>0.10637032999999985</v>
      </c>
      <c r="T1232" s="39">
        <f t="shared" si="59"/>
        <v>-0.49141193000000083</v>
      </c>
    </row>
    <row r="1233" spans="7:20" ht="30" customHeight="1" x14ac:dyDescent="0.25">
      <c r="H1233" s="37">
        <v>500</v>
      </c>
      <c r="I1233" s="41" t="s">
        <v>180</v>
      </c>
      <c r="J1233" s="39">
        <v>1.566357</v>
      </c>
      <c r="K1233" s="39">
        <v>3.3069860000000002</v>
      </c>
      <c r="L1233" s="39">
        <v>4.8819900000000001</v>
      </c>
      <c r="M1233" s="39"/>
      <c r="N1233" s="39">
        <v>2.0453669599999995</v>
      </c>
      <c r="O1233" s="39">
        <v>3.3865125800000002</v>
      </c>
      <c r="P1233" s="39">
        <v>4.5652510399999997</v>
      </c>
      <c r="Q1233" s="39"/>
      <c r="R1233" s="39">
        <f t="shared" si="57"/>
        <v>0.47900995999999951</v>
      </c>
      <c r="S1233" s="39">
        <f t="shared" si="58"/>
        <v>7.9526580000000013E-2</v>
      </c>
      <c r="T1233" s="39">
        <f t="shared" si="59"/>
        <v>-0.31673896000000035</v>
      </c>
    </row>
    <row r="1234" spans="7:20" ht="30" customHeight="1" x14ac:dyDescent="0.25">
      <c r="H1234" s="37">
        <v>510</v>
      </c>
      <c r="I1234" s="41" t="s">
        <v>179</v>
      </c>
      <c r="J1234" s="39">
        <v>1.931826</v>
      </c>
      <c r="K1234" s="39">
        <v>3.5442800000000001</v>
      </c>
      <c r="L1234" s="39">
        <v>5.2677449999999997</v>
      </c>
      <c r="M1234" s="39"/>
      <c r="N1234" s="39">
        <v>2.5425647600000003</v>
      </c>
      <c r="O1234" s="39">
        <v>4.1422196499999995</v>
      </c>
      <c r="P1234" s="39">
        <v>5.6022343500000016</v>
      </c>
      <c r="Q1234" s="39"/>
      <c r="R1234" s="39">
        <f t="shared" si="57"/>
        <v>0.61073876000000027</v>
      </c>
      <c r="S1234" s="39">
        <f t="shared" si="58"/>
        <v>0.59793964999999938</v>
      </c>
      <c r="T1234" s="39">
        <f t="shared" si="59"/>
        <v>0.33448935000000191</v>
      </c>
    </row>
    <row r="1235" spans="7:20" ht="15" customHeight="1" x14ac:dyDescent="0.25">
      <c r="H1235" s="37">
        <v>600</v>
      </c>
      <c r="I1235" s="41" t="s">
        <v>178</v>
      </c>
      <c r="J1235" s="39">
        <v>1.1559349999999999</v>
      </c>
      <c r="K1235" s="39">
        <v>5.7459619999999996</v>
      </c>
      <c r="L1235" s="39">
        <v>8.6487739999999995</v>
      </c>
      <c r="M1235" s="39"/>
      <c r="N1235" s="39">
        <v>3.8427170900000003</v>
      </c>
      <c r="O1235" s="39">
        <v>7.3203562900000012</v>
      </c>
      <c r="P1235" s="39">
        <v>8.9746168300000004</v>
      </c>
      <c r="Q1235" s="39"/>
      <c r="R1235" s="39">
        <f t="shared" si="57"/>
        <v>2.6867820900000003</v>
      </c>
      <c r="S1235" s="39">
        <f t="shared" si="58"/>
        <v>1.5743942900000016</v>
      </c>
      <c r="T1235" s="39">
        <f t="shared" si="59"/>
        <v>0.32584283000000092</v>
      </c>
    </row>
    <row r="1236" spans="7:20" ht="30" customHeight="1" x14ac:dyDescent="0.25">
      <c r="H1236" s="37">
        <v>610</v>
      </c>
      <c r="I1236" s="41" t="s">
        <v>177</v>
      </c>
      <c r="J1236" s="39">
        <v>1.0655790000000001</v>
      </c>
      <c r="K1236" s="39">
        <v>1.978307</v>
      </c>
      <c r="L1236" s="39">
        <v>2.8969480000000001</v>
      </c>
      <c r="M1236" s="39"/>
      <c r="N1236" s="39">
        <v>1.3562756199999999</v>
      </c>
      <c r="O1236" s="39">
        <v>2.2268034200000004</v>
      </c>
      <c r="P1236" s="39">
        <v>3.0462953800000006</v>
      </c>
      <c r="Q1236" s="39"/>
      <c r="R1236" s="39">
        <f t="shared" si="57"/>
        <v>0.29069661999999985</v>
      </c>
      <c r="S1236" s="39">
        <f t="shared" si="58"/>
        <v>0.24849642000000038</v>
      </c>
      <c r="T1236" s="39">
        <f t="shared" si="59"/>
        <v>0.14934738000000047</v>
      </c>
    </row>
    <row r="1237" spans="7:20" ht="15" customHeight="1" x14ac:dyDescent="0.25">
      <c r="H1237" s="37">
        <v>611</v>
      </c>
      <c r="I1237" s="41" t="s">
        <v>176</v>
      </c>
      <c r="J1237" s="39">
        <v>0.69762400000000002</v>
      </c>
      <c r="K1237" s="39">
        <v>1.273309</v>
      </c>
      <c r="L1237" s="39">
        <v>2.3470780000000002</v>
      </c>
      <c r="M1237" s="39"/>
      <c r="N1237" s="39">
        <v>0.75477569</v>
      </c>
      <c r="O1237" s="39">
        <v>1.2573474499999999</v>
      </c>
      <c r="P1237" s="39">
        <v>1.7849383400000003</v>
      </c>
      <c r="Q1237" s="39"/>
      <c r="R1237" s="39">
        <f t="shared" si="57"/>
        <v>5.7151689999999977E-2</v>
      </c>
      <c r="S1237" s="39">
        <f t="shared" si="58"/>
        <v>-1.5961550000000102E-2</v>
      </c>
      <c r="T1237" s="39">
        <f t="shared" si="59"/>
        <v>-0.56213965999999993</v>
      </c>
    </row>
    <row r="1238" spans="7:20" ht="30" customHeight="1" x14ac:dyDescent="0.25">
      <c r="H1238" s="37">
        <v>612</v>
      </c>
      <c r="I1238" s="41" t="s">
        <v>175</v>
      </c>
      <c r="J1238" s="39">
        <v>1.39845</v>
      </c>
      <c r="K1238" s="39">
        <v>3.1249539999999998</v>
      </c>
      <c r="L1238" s="39">
        <v>5.6464049999999997</v>
      </c>
      <c r="M1238" s="39"/>
      <c r="N1238" s="39">
        <v>1.6111297700000002</v>
      </c>
      <c r="O1238" s="39">
        <v>2.6574716700000005</v>
      </c>
      <c r="P1238" s="39">
        <v>3.7832219800000004</v>
      </c>
      <c r="Q1238" s="39"/>
      <c r="R1238" s="39">
        <f t="shared" si="57"/>
        <v>0.21267977000000027</v>
      </c>
      <c r="S1238" s="39">
        <f t="shared" si="58"/>
        <v>-0.46748232999999928</v>
      </c>
      <c r="T1238" s="39">
        <f t="shared" si="59"/>
        <v>-1.8631830199999992</v>
      </c>
    </row>
    <row r="1239" spans="7:20" ht="15" customHeight="1" x14ac:dyDescent="0.25">
      <c r="H1239" s="37">
        <v>613</v>
      </c>
      <c r="I1239" s="41" t="s">
        <v>174</v>
      </c>
      <c r="J1239" s="39">
        <v>1.2607649999999999</v>
      </c>
      <c r="K1239" s="39">
        <v>2.3466749999999998</v>
      </c>
      <c r="L1239" s="39">
        <v>3.4804870000000001</v>
      </c>
      <c r="M1239" s="39"/>
      <c r="N1239" s="39">
        <v>2.0025197399999999</v>
      </c>
      <c r="O1239" s="39">
        <v>3.0062539299999997</v>
      </c>
      <c r="P1239" s="39">
        <v>3.9222350300000004</v>
      </c>
      <c r="Q1239" s="39"/>
      <c r="R1239" s="39">
        <f t="shared" si="57"/>
        <v>0.74175473999999997</v>
      </c>
      <c r="S1239" s="39">
        <f t="shared" si="58"/>
        <v>0.6595789299999999</v>
      </c>
      <c r="T1239" s="39">
        <f t="shared" si="59"/>
        <v>0.44174803000000029</v>
      </c>
    </row>
    <row r="1240" spans="7:20" ht="30" customHeight="1" x14ac:dyDescent="0.25">
      <c r="H1240" s="37">
        <v>700</v>
      </c>
      <c r="I1240" s="41" t="s">
        <v>173</v>
      </c>
      <c r="J1240" s="39">
        <v>0.47389700000000001</v>
      </c>
      <c r="K1240" s="39">
        <v>1.3348720000000001</v>
      </c>
      <c r="L1240" s="39">
        <v>1.9145160000000001</v>
      </c>
      <c r="M1240" s="39"/>
      <c r="N1240" s="39">
        <v>2.5232594700000002</v>
      </c>
      <c r="O1240" s="39">
        <v>3.1061554900000004</v>
      </c>
      <c r="P1240" s="39">
        <v>4.66912123</v>
      </c>
      <c r="Q1240" s="39"/>
      <c r="R1240" s="39">
        <f t="shared" si="57"/>
        <v>2.0493624700000002</v>
      </c>
      <c r="S1240" s="39">
        <f t="shared" si="58"/>
        <v>1.7712834900000003</v>
      </c>
      <c r="T1240" s="39">
        <f t="shared" si="59"/>
        <v>2.7546052300000001</v>
      </c>
    </row>
    <row r="1241" spans="7:20" ht="15" customHeight="1" x14ac:dyDescent="0.25">
      <c r="H1241" s="37">
        <v>710</v>
      </c>
      <c r="I1241" s="41" t="s">
        <v>172</v>
      </c>
      <c r="J1241" s="39">
        <v>0.26454299999999997</v>
      </c>
      <c r="K1241" s="39">
        <v>0.53107000000000004</v>
      </c>
      <c r="L1241" s="39">
        <v>0.77717599999999998</v>
      </c>
      <c r="M1241" s="39"/>
      <c r="N1241" s="39">
        <v>0.46369869999999996</v>
      </c>
      <c r="O1241" s="39">
        <v>0.6904598500000001</v>
      </c>
      <c r="P1241" s="39">
        <v>2.0866345700000002</v>
      </c>
      <c r="Q1241" s="39"/>
      <c r="R1241" s="39">
        <f t="shared" si="57"/>
        <v>0.19915569999999999</v>
      </c>
      <c r="S1241" s="39">
        <f t="shared" si="58"/>
        <v>0.15938985000000006</v>
      </c>
      <c r="T1241" s="39">
        <f t="shared" si="59"/>
        <v>1.3094585700000003</v>
      </c>
    </row>
    <row r="1242" spans="7:20" ht="15" customHeight="1" x14ac:dyDescent="0.25">
      <c r="H1242" s="37">
        <v>711</v>
      </c>
      <c r="I1242" s="41" t="s">
        <v>171</v>
      </c>
      <c r="J1242" s="39">
        <v>44.537277000000003</v>
      </c>
      <c r="K1242" s="39">
        <v>88.792257000000006</v>
      </c>
      <c r="L1242" s="39">
        <v>226.54051200000001</v>
      </c>
      <c r="M1242" s="39"/>
      <c r="N1242" s="39">
        <v>1.0768164800000002</v>
      </c>
      <c r="O1242" s="39">
        <v>89.317356790000005</v>
      </c>
      <c r="P1242" s="39">
        <v>219.80252908</v>
      </c>
      <c r="Q1242" s="39"/>
      <c r="R1242" s="39">
        <f t="shared" si="57"/>
        <v>-43.460460520000005</v>
      </c>
      <c r="S1242" s="39">
        <f t="shared" si="58"/>
        <v>0.52509978999999873</v>
      </c>
      <c r="T1242" s="39">
        <f t="shared" si="59"/>
        <v>-6.7379829200000074</v>
      </c>
    </row>
    <row r="1243" spans="7:20" ht="15" customHeight="1" x14ac:dyDescent="0.25">
      <c r="G1243" s="35" t="s">
        <v>19</v>
      </c>
      <c r="H1243" s="35"/>
      <c r="I1243" s="35"/>
      <c r="J1243" s="36">
        <v>897.11652600000002</v>
      </c>
      <c r="K1243" s="36">
        <v>6297.0007519999999</v>
      </c>
      <c r="L1243" s="36">
        <v>7193.0015080000003</v>
      </c>
      <c r="M1243" s="36"/>
      <c r="N1243" s="36">
        <v>969.13184777000004</v>
      </c>
      <c r="O1243" s="36">
        <v>6626.8646487100004</v>
      </c>
      <c r="P1243" s="36">
        <v>8064.2209314400006</v>
      </c>
      <c r="Q1243" s="36"/>
      <c r="R1243" s="36">
        <f t="shared" si="57"/>
        <v>72.015321770000014</v>
      </c>
      <c r="S1243" s="36">
        <f t="shared" si="58"/>
        <v>329.86389671000052</v>
      </c>
      <c r="T1243" s="36">
        <f t="shared" si="59"/>
        <v>871.21942344000036</v>
      </c>
    </row>
    <row r="1244" spans="7:20" ht="15" customHeight="1" x14ac:dyDescent="0.25">
      <c r="H1244" s="34" t="s">
        <v>170</v>
      </c>
      <c r="I1244" s="40" t="s">
        <v>169</v>
      </c>
      <c r="J1244" s="36">
        <v>5.1809989999999999</v>
      </c>
      <c r="K1244" s="36">
        <v>13.228109999999999</v>
      </c>
      <c r="L1244" s="36">
        <v>55.081336999999998</v>
      </c>
      <c r="M1244" s="36"/>
      <c r="N1244" s="36">
        <v>9.1949526899999992</v>
      </c>
      <c r="O1244" s="36">
        <v>17.149826299999994</v>
      </c>
      <c r="P1244" s="36">
        <v>57.10968256000001</v>
      </c>
      <c r="Q1244" s="36"/>
      <c r="R1244" s="36">
        <f t="shared" si="57"/>
        <v>4.0139536899999992</v>
      </c>
      <c r="S1244" s="36">
        <f t="shared" si="58"/>
        <v>3.9217162999999946</v>
      </c>
      <c r="T1244" s="36">
        <f t="shared" si="59"/>
        <v>2.0283455600000124</v>
      </c>
    </row>
    <row r="1245" spans="7:20" ht="30" customHeight="1" x14ac:dyDescent="0.25">
      <c r="H1245" s="37" t="s">
        <v>168</v>
      </c>
      <c r="I1245" s="41" t="s">
        <v>167</v>
      </c>
      <c r="J1245" s="39">
        <v>891.93552699999998</v>
      </c>
      <c r="K1245" s="39">
        <v>6283.7726419999999</v>
      </c>
      <c r="L1245" s="39">
        <v>7137.9201709999998</v>
      </c>
      <c r="M1245" s="39"/>
      <c r="N1245" s="39">
        <v>959.93689507999989</v>
      </c>
      <c r="O1245" s="39">
        <v>6609.7148224100001</v>
      </c>
      <c r="P1245" s="39">
        <v>8007.1112488799999</v>
      </c>
      <c r="Q1245" s="39"/>
      <c r="R1245" s="39">
        <f t="shared" si="57"/>
        <v>68.001368079999907</v>
      </c>
      <c r="S1245" s="39">
        <f t="shared" si="58"/>
        <v>325.94218041000022</v>
      </c>
      <c r="T1245" s="39">
        <f t="shared" si="59"/>
        <v>869.19107788000019</v>
      </c>
    </row>
    <row r="1246" spans="7:20" ht="15" customHeight="1" x14ac:dyDescent="0.25">
      <c r="G1246" s="35" t="s">
        <v>25</v>
      </c>
      <c r="H1246" s="35"/>
      <c r="I1246" s="35"/>
      <c r="J1246" s="36">
        <v>1473.4497670000001</v>
      </c>
      <c r="K1246" s="36">
        <v>2367.9112930000001</v>
      </c>
      <c r="L1246" s="36">
        <v>3328.9753959999998</v>
      </c>
      <c r="M1246" s="36"/>
      <c r="N1246" s="36">
        <v>1569.2402044899998</v>
      </c>
      <c r="O1246" s="36">
        <v>2431.2587343800001</v>
      </c>
      <c r="P1246" s="36">
        <v>3436.7004004200003</v>
      </c>
      <c r="Q1246" s="36"/>
      <c r="R1246" s="36">
        <f t="shared" si="57"/>
        <v>95.790437489999704</v>
      </c>
      <c r="S1246" s="36">
        <f t="shared" si="58"/>
        <v>63.347441379999964</v>
      </c>
      <c r="T1246" s="36">
        <f t="shared" si="59"/>
        <v>107.72500442000046</v>
      </c>
    </row>
    <row r="1247" spans="7:20" ht="15" customHeight="1" x14ac:dyDescent="0.25">
      <c r="H1247" s="34" t="s">
        <v>166</v>
      </c>
      <c r="I1247" s="40" t="s">
        <v>165</v>
      </c>
      <c r="J1247" s="36">
        <v>29.767002999999999</v>
      </c>
      <c r="K1247" s="36">
        <v>59.229311000000003</v>
      </c>
      <c r="L1247" s="36">
        <v>93.444480999999996</v>
      </c>
      <c r="M1247" s="36"/>
      <c r="N1247" s="36">
        <v>41.056056599999998</v>
      </c>
      <c r="O1247" s="36">
        <v>68.571492600000028</v>
      </c>
      <c r="P1247" s="36">
        <v>98.840535599999995</v>
      </c>
      <c r="Q1247" s="36"/>
      <c r="R1247" s="36">
        <f t="shared" si="57"/>
        <v>11.289053599999999</v>
      </c>
      <c r="S1247" s="36">
        <f t="shared" si="58"/>
        <v>9.3421816000000248</v>
      </c>
      <c r="T1247" s="36">
        <f t="shared" si="59"/>
        <v>5.3960545999999994</v>
      </c>
    </row>
    <row r="1248" spans="7:20" ht="30" customHeight="1" x14ac:dyDescent="0.25">
      <c r="H1248" s="37" t="s">
        <v>164</v>
      </c>
      <c r="I1248" s="41" t="s">
        <v>163</v>
      </c>
      <c r="J1248" s="39">
        <v>4.7264169999999996</v>
      </c>
      <c r="K1248" s="39">
        <v>14.543243</v>
      </c>
      <c r="L1248" s="39">
        <v>23.950201</v>
      </c>
      <c r="M1248" s="39"/>
      <c r="N1248" s="39">
        <v>4.2879993800000005</v>
      </c>
      <c r="O1248" s="39">
        <v>12.533491750000001</v>
      </c>
      <c r="P1248" s="39">
        <v>20.281668449999994</v>
      </c>
      <c r="Q1248" s="39"/>
      <c r="R1248" s="39">
        <f t="shared" si="57"/>
        <v>-0.43841761999999918</v>
      </c>
      <c r="S1248" s="39">
        <f t="shared" si="58"/>
        <v>-2.009751249999999</v>
      </c>
      <c r="T1248" s="39">
        <f t="shared" si="59"/>
        <v>-3.6685325500000054</v>
      </c>
    </row>
    <row r="1249" spans="5:20" ht="30" customHeight="1" x14ac:dyDescent="0.25">
      <c r="H1249" s="37" t="s">
        <v>162</v>
      </c>
      <c r="I1249" s="41" t="s">
        <v>161</v>
      </c>
      <c r="J1249" s="39">
        <v>4.0194049999999999</v>
      </c>
      <c r="K1249" s="39">
        <v>6.5934790000000003</v>
      </c>
      <c r="L1249" s="39">
        <v>9.1811240000000005</v>
      </c>
      <c r="M1249" s="39"/>
      <c r="N1249" s="39">
        <v>3.1265935599999999</v>
      </c>
      <c r="O1249" s="39">
        <v>4.05466514</v>
      </c>
      <c r="P1249" s="39">
        <v>4.7976050800000003</v>
      </c>
      <c r="Q1249" s="39"/>
      <c r="R1249" s="39">
        <f t="shared" si="57"/>
        <v>-0.89281144000000001</v>
      </c>
      <c r="S1249" s="39">
        <f t="shared" si="58"/>
        <v>-2.5388138600000003</v>
      </c>
      <c r="T1249" s="39">
        <f t="shared" si="59"/>
        <v>-4.3835189200000002</v>
      </c>
    </row>
    <row r="1250" spans="5:20" ht="15" customHeight="1" x14ac:dyDescent="0.25">
      <c r="H1250" s="37" t="s">
        <v>160</v>
      </c>
      <c r="I1250" s="41" t="s">
        <v>159</v>
      </c>
      <c r="J1250" s="39">
        <v>421.27300000000002</v>
      </c>
      <c r="K1250" s="39">
        <v>641.45600000000002</v>
      </c>
      <c r="L1250" s="39">
        <v>851.55399999999997</v>
      </c>
      <c r="M1250" s="39"/>
      <c r="N1250" s="39">
        <v>506.23422844999993</v>
      </c>
      <c r="O1250" s="39">
        <v>698.50180028</v>
      </c>
      <c r="P1250" s="39">
        <v>963.99210328999993</v>
      </c>
      <c r="Q1250" s="39"/>
      <c r="R1250" s="39">
        <f t="shared" si="57"/>
        <v>84.961228449999908</v>
      </c>
      <c r="S1250" s="39">
        <f t="shared" si="58"/>
        <v>57.04580027999998</v>
      </c>
      <c r="T1250" s="39">
        <f t="shared" si="59"/>
        <v>112.43810328999996</v>
      </c>
    </row>
    <row r="1251" spans="5:20" ht="15" customHeight="1" x14ac:dyDescent="0.25">
      <c r="H1251" s="37" t="s">
        <v>158</v>
      </c>
      <c r="I1251" s="41" t="s">
        <v>157</v>
      </c>
      <c r="J1251" s="39">
        <v>1000</v>
      </c>
      <c r="K1251" s="39">
        <v>1615</v>
      </c>
      <c r="L1251" s="39">
        <v>2288.0597499999999</v>
      </c>
      <c r="M1251" s="39"/>
      <c r="N1251" s="39">
        <v>1000</v>
      </c>
      <c r="O1251" s="39">
        <v>1615</v>
      </c>
      <c r="P1251" s="39">
        <v>2288.0597499999999</v>
      </c>
      <c r="Q1251" s="39"/>
      <c r="R1251" s="39">
        <f t="shared" si="57"/>
        <v>0</v>
      </c>
      <c r="S1251" s="39">
        <f t="shared" si="58"/>
        <v>0</v>
      </c>
      <c r="T1251" s="39">
        <f t="shared" si="59"/>
        <v>0</v>
      </c>
    </row>
    <row r="1252" spans="5:20" ht="15" customHeight="1" x14ac:dyDescent="0.25">
      <c r="H1252" s="37" t="s">
        <v>156</v>
      </c>
      <c r="I1252" s="41" t="s">
        <v>155</v>
      </c>
      <c r="J1252" s="39">
        <v>7.7661860000000003</v>
      </c>
      <c r="K1252" s="39">
        <v>17.668354999999998</v>
      </c>
      <c r="L1252" s="39">
        <v>33.530509000000002</v>
      </c>
      <c r="M1252" s="39"/>
      <c r="N1252" s="39">
        <v>7.5976035</v>
      </c>
      <c r="O1252" s="39">
        <v>14.498363610000002</v>
      </c>
      <c r="P1252" s="39">
        <v>23.637972999999999</v>
      </c>
      <c r="Q1252" s="39"/>
      <c r="R1252" s="39">
        <f t="shared" si="57"/>
        <v>-0.1685825000000003</v>
      </c>
      <c r="S1252" s="39">
        <f t="shared" si="58"/>
        <v>-3.1699913899999963</v>
      </c>
      <c r="T1252" s="39">
        <f t="shared" si="59"/>
        <v>-9.8925360000000033</v>
      </c>
    </row>
    <row r="1253" spans="5:20" ht="15" customHeight="1" x14ac:dyDescent="0.25">
      <c r="H1253" s="37" t="s">
        <v>154</v>
      </c>
      <c r="I1253" s="41" t="s">
        <v>153</v>
      </c>
      <c r="J1253" s="39">
        <v>5.8977560000000002</v>
      </c>
      <c r="K1253" s="39">
        <v>13.420904999999999</v>
      </c>
      <c r="L1253" s="39">
        <v>29.255331000000002</v>
      </c>
      <c r="M1253" s="39"/>
      <c r="N1253" s="39">
        <v>6.9377230000000001</v>
      </c>
      <c r="O1253" s="39">
        <v>18.098921000000001</v>
      </c>
      <c r="P1253" s="39">
        <v>37.090764999999998</v>
      </c>
      <c r="Q1253" s="39"/>
      <c r="R1253" s="39">
        <f t="shared" si="57"/>
        <v>1.0399669999999999</v>
      </c>
      <c r="S1253" s="39">
        <f t="shared" si="58"/>
        <v>4.6780160000000013</v>
      </c>
      <c r="T1253" s="39">
        <f t="shared" si="59"/>
        <v>7.8354339999999958</v>
      </c>
    </row>
    <row r="1254" spans="5:20" ht="15.75" customHeight="1" x14ac:dyDescent="0.25">
      <c r="E1254" s="46">
        <v>21</v>
      </c>
      <c r="F1254" s="42" t="s">
        <v>152</v>
      </c>
      <c r="G1254" s="42"/>
      <c r="H1254" s="42"/>
      <c r="I1254" s="42"/>
      <c r="J1254" s="43">
        <v>319.16450600000002</v>
      </c>
      <c r="K1254" s="43">
        <v>632.08637099999999</v>
      </c>
      <c r="L1254" s="43">
        <v>1172.465113</v>
      </c>
      <c r="M1254" s="43"/>
      <c r="N1254" s="43">
        <v>319.16450600000002</v>
      </c>
      <c r="O1254" s="43">
        <v>632.08637099999999</v>
      </c>
      <c r="P1254" s="43">
        <v>1172.465113</v>
      </c>
      <c r="Q1254" s="43"/>
      <c r="R1254" s="43">
        <f t="shared" si="57"/>
        <v>0</v>
      </c>
      <c r="S1254" s="43">
        <f t="shared" si="58"/>
        <v>0</v>
      </c>
      <c r="T1254" s="43">
        <f t="shared" si="59"/>
        <v>0</v>
      </c>
    </row>
    <row r="1255" spans="5:20" ht="15" customHeight="1" x14ac:dyDescent="0.25">
      <c r="G1255" s="35" t="s">
        <v>4</v>
      </c>
      <c r="H1255" s="35"/>
      <c r="I1255" s="35"/>
      <c r="J1255" s="36">
        <v>28.138928</v>
      </c>
      <c r="K1255" s="36">
        <v>60.668840000000003</v>
      </c>
      <c r="L1255" s="36">
        <v>408.55405400000001</v>
      </c>
      <c r="M1255" s="36"/>
      <c r="N1255" s="36">
        <v>28.59274473</v>
      </c>
      <c r="O1255" s="36">
        <v>60.734143040000006</v>
      </c>
      <c r="P1255" s="36">
        <v>406.76250085999993</v>
      </c>
      <c r="Q1255" s="36"/>
      <c r="R1255" s="36">
        <f t="shared" si="57"/>
        <v>0.45381672999999978</v>
      </c>
      <c r="S1255" s="36">
        <f t="shared" si="58"/>
        <v>6.5303040000003421E-2</v>
      </c>
      <c r="T1255" s="36">
        <f t="shared" si="59"/>
        <v>-1.7915531400000759</v>
      </c>
    </row>
    <row r="1256" spans="5:20" ht="15" customHeight="1" x14ac:dyDescent="0.25">
      <c r="H1256" s="34">
        <v>100</v>
      </c>
      <c r="I1256" s="40" t="s">
        <v>119</v>
      </c>
      <c r="J1256" s="36">
        <v>8.2096079999999994</v>
      </c>
      <c r="K1256" s="36">
        <v>13.249275000000001</v>
      </c>
      <c r="L1256" s="36">
        <v>18.560193999999999</v>
      </c>
      <c r="M1256" s="36"/>
      <c r="N1256" s="36">
        <v>7.63384076</v>
      </c>
      <c r="O1256" s="36">
        <v>13.22619637</v>
      </c>
      <c r="P1256" s="36">
        <v>18.72042531</v>
      </c>
      <c r="Q1256" s="36"/>
      <c r="R1256" s="36">
        <f t="shared" si="57"/>
        <v>-0.57576723999999935</v>
      </c>
      <c r="S1256" s="36">
        <f t="shared" si="58"/>
        <v>-2.3078630000000544E-2</v>
      </c>
      <c r="T1256" s="36">
        <f t="shared" si="59"/>
        <v>0.16023131000000035</v>
      </c>
    </row>
    <row r="1257" spans="5:20" ht="15" customHeight="1" x14ac:dyDescent="0.25">
      <c r="H1257" s="37">
        <v>110</v>
      </c>
      <c r="I1257" s="41" t="s">
        <v>84</v>
      </c>
      <c r="J1257" s="39">
        <v>1.1722889999999999</v>
      </c>
      <c r="K1257" s="39">
        <v>2.485303</v>
      </c>
      <c r="L1257" s="39">
        <v>3.9926629999999999</v>
      </c>
      <c r="M1257" s="39"/>
      <c r="N1257" s="39">
        <v>1.2050299500000001</v>
      </c>
      <c r="O1257" s="39">
        <v>2.3893958000000004</v>
      </c>
      <c r="P1257" s="39">
        <v>3.8512076</v>
      </c>
      <c r="Q1257" s="39"/>
      <c r="R1257" s="39">
        <f t="shared" si="57"/>
        <v>3.2740950000000213E-2</v>
      </c>
      <c r="S1257" s="39">
        <f t="shared" si="58"/>
        <v>-9.5907199999999637E-2</v>
      </c>
      <c r="T1257" s="39">
        <f t="shared" si="59"/>
        <v>-0.1414553999999999</v>
      </c>
    </row>
    <row r="1258" spans="5:20" ht="15" customHeight="1" x14ac:dyDescent="0.25">
      <c r="H1258" s="37">
        <v>111</v>
      </c>
      <c r="I1258" s="41" t="s">
        <v>117</v>
      </c>
      <c r="J1258" s="39">
        <v>1.2782020000000001</v>
      </c>
      <c r="K1258" s="39">
        <v>3.1814369999999998</v>
      </c>
      <c r="L1258" s="39">
        <v>5.3911660000000001</v>
      </c>
      <c r="M1258" s="39"/>
      <c r="N1258" s="39">
        <v>1.05488596</v>
      </c>
      <c r="O1258" s="39">
        <v>2.2046255999999995</v>
      </c>
      <c r="P1258" s="39">
        <v>3.8232986199999996</v>
      </c>
      <c r="Q1258" s="39"/>
      <c r="R1258" s="39">
        <f t="shared" si="57"/>
        <v>-0.22331604000000005</v>
      </c>
      <c r="S1258" s="39">
        <f t="shared" si="58"/>
        <v>-0.97681140000000033</v>
      </c>
      <c r="T1258" s="39">
        <f t="shared" si="59"/>
        <v>-1.5678673800000005</v>
      </c>
    </row>
    <row r="1259" spans="5:20" ht="15" customHeight="1" x14ac:dyDescent="0.25">
      <c r="H1259" s="37">
        <v>112</v>
      </c>
      <c r="I1259" s="41" t="s">
        <v>151</v>
      </c>
      <c r="J1259" s="39">
        <v>0.92850699999999997</v>
      </c>
      <c r="K1259" s="39">
        <v>1.9392659999999999</v>
      </c>
      <c r="L1259" s="39">
        <v>3.177845</v>
      </c>
      <c r="M1259" s="39"/>
      <c r="N1259" s="39">
        <v>0.85178506999999981</v>
      </c>
      <c r="O1259" s="39">
        <v>1.6925555000000001</v>
      </c>
      <c r="P1259" s="39">
        <v>2.8544163599999997</v>
      </c>
      <c r="Q1259" s="39"/>
      <c r="R1259" s="39">
        <f t="shared" si="57"/>
        <v>-7.672193000000016E-2</v>
      </c>
      <c r="S1259" s="39">
        <f t="shared" si="58"/>
        <v>-0.24671049999999983</v>
      </c>
      <c r="T1259" s="39">
        <f t="shared" si="59"/>
        <v>-0.32342864000000038</v>
      </c>
    </row>
    <row r="1260" spans="5:20" ht="15" customHeight="1" x14ac:dyDescent="0.25">
      <c r="H1260" s="37">
        <v>113</v>
      </c>
      <c r="I1260" s="41" t="s">
        <v>150</v>
      </c>
      <c r="J1260" s="39">
        <v>0</v>
      </c>
      <c r="K1260" s="39">
        <v>0</v>
      </c>
      <c r="L1260" s="39">
        <v>0</v>
      </c>
      <c r="M1260" s="39"/>
      <c r="N1260" s="39">
        <v>0</v>
      </c>
      <c r="O1260" s="39">
        <v>9.6079959999999992E-2</v>
      </c>
      <c r="P1260" s="39">
        <v>0.34891901999999997</v>
      </c>
      <c r="Q1260" s="39"/>
      <c r="R1260" s="39">
        <f t="shared" si="57"/>
        <v>0</v>
      </c>
      <c r="S1260" s="39">
        <f t="shared" si="58"/>
        <v>9.6079959999999992E-2</v>
      </c>
      <c r="T1260" s="39">
        <f t="shared" si="59"/>
        <v>0.34891901999999997</v>
      </c>
    </row>
    <row r="1261" spans="5:20" ht="15" customHeight="1" x14ac:dyDescent="0.25">
      <c r="H1261" s="37">
        <v>120</v>
      </c>
      <c r="I1261" s="41" t="s">
        <v>149</v>
      </c>
      <c r="J1261" s="39">
        <v>0</v>
      </c>
      <c r="K1261" s="39">
        <v>0</v>
      </c>
      <c r="L1261" s="39">
        <v>0</v>
      </c>
      <c r="M1261" s="39"/>
      <c r="N1261" s="39">
        <v>0.12980991</v>
      </c>
      <c r="O1261" s="39">
        <v>0.42208243000000001</v>
      </c>
      <c r="P1261" s="39">
        <v>0.51092340000000003</v>
      </c>
      <c r="Q1261" s="39"/>
      <c r="R1261" s="39">
        <f t="shared" si="57"/>
        <v>0.12980991</v>
      </c>
      <c r="S1261" s="39">
        <f t="shared" si="58"/>
        <v>0.42208243000000001</v>
      </c>
      <c r="T1261" s="39">
        <f t="shared" si="59"/>
        <v>0.51092340000000003</v>
      </c>
    </row>
    <row r="1262" spans="5:20" ht="15" customHeight="1" x14ac:dyDescent="0.25">
      <c r="H1262" s="37">
        <v>200</v>
      </c>
      <c r="I1262" s="41" t="s">
        <v>148</v>
      </c>
      <c r="J1262" s="39">
        <v>1.4752730000000001</v>
      </c>
      <c r="K1262" s="39">
        <v>3.4978229999999999</v>
      </c>
      <c r="L1262" s="39">
        <v>5.8335790000000003</v>
      </c>
      <c r="M1262" s="39"/>
      <c r="N1262" s="39">
        <v>1.47164316</v>
      </c>
      <c r="O1262" s="39">
        <v>3.1118841399999999</v>
      </c>
      <c r="P1262" s="39">
        <v>5.3825540099999998</v>
      </c>
      <c r="Q1262" s="39"/>
      <c r="R1262" s="39">
        <f t="shared" si="57"/>
        <v>-3.6298400000001063E-3</v>
      </c>
      <c r="S1262" s="39">
        <f t="shared" si="58"/>
        <v>-0.38593885999999999</v>
      </c>
      <c r="T1262" s="39">
        <f t="shared" si="59"/>
        <v>-0.45102499000000051</v>
      </c>
    </row>
    <row r="1263" spans="5:20" ht="30" customHeight="1" x14ac:dyDescent="0.25">
      <c r="H1263" s="37">
        <v>210</v>
      </c>
      <c r="I1263" s="41" t="s">
        <v>147</v>
      </c>
      <c r="J1263" s="39">
        <v>1.6440859999999999</v>
      </c>
      <c r="K1263" s="39">
        <v>4.6778839999999997</v>
      </c>
      <c r="L1263" s="39">
        <v>307.85716600000001</v>
      </c>
      <c r="M1263" s="39"/>
      <c r="N1263" s="39">
        <v>1.2062029999999999</v>
      </c>
      <c r="O1263" s="39">
        <v>4.0353863700000003</v>
      </c>
      <c r="P1263" s="39">
        <v>306.75618501999998</v>
      </c>
      <c r="Q1263" s="39"/>
      <c r="R1263" s="39">
        <f t="shared" si="57"/>
        <v>-0.43788300000000002</v>
      </c>
      <c r="S1263" s="39">
        <f t="shared" si="58"/>
        <v>-0.64249762999999938</v>
      </c>
      <c r="T1263" s="39">
        <f t="shared" si="59"/>
        <v>-1.1009809800000312</v>
      </c>
    </row>
    <row r="1264" spans="5:20" ht="15" customHeight="1" x14ac:dyDescent="0.25">
      <c r="H1264" s="37">
        <v>211</v>
      </c>
      <c r="I1264" s="41" t="s">
        <v>146</v>
      </c>
      <c r="J1264" s="39">
        <v>0.86944900000000003</v>
      </c>
      <c r="K1264" s="39">
        <v>2.0068429999999999</v>
      </c>
      <c r="L1264" s="39">
        <v>6.6747949999999996</v>
      </c>
      <c r="M1264" s="39"/>
      <c r="N1264" s="39">
        <v>0.99674910999999999</v>
      </c>
      <c r="O1264" s="39">
        <v>2.0824817499999999</v>
      </c>
      <c r="P1264" s="39">
        <v>3.2950040499999997</v>
      </c>
      <c r="Q1264" s="39"/>
      <c r="R1264" s="39">
        <f t="shared" si="57"/>
        <v>0.12730010999999997</v>
      </c>
      <c r="S1264" s="39">
        <f t="shared" si="58"/>
        <v>7.5638749999999977E-2</v>
      </c>
      <c r="T1264" s="39">
        <f t="shared" si="59"/>
        <v>-3.3797909499999998</v>
      </c>
    </row>
    <row r="1265" spans="8:20" ht="15" customHeight="1" x14ac:dyDescent="0.25">
      <c r="H1265" s="37">
        <v>212</v>
      </c>
      <c r="I1265" s="41" t="s">
        <v>145</v>
      </c>
      <c r="J1265" s="39">
        <v>0.83149499999999998</v>
      </c>
      <c r="K1265" s="39">
        <v>1.7626109999999999</v>
      </c>
      <c r="L1265" s="39">
        <v>2.8222489999999998</v>
      </c>
      <c r="M1265" s="39"/>
      <c r="N1265" s="39">
        <v>0.61473989000000007</v>
      </c>
      <c r="O1265" s="39">
        <v>1.0271216000000003</v>
      </c>
      <c r="P1265" s="39">
        <v>1.79309644</v>
      </c>
      <c r="Q1265" s="39"/>
      <c r="R1265" s="39">
        <f t="shared" si="57"/>
        <v>-0.21675510999999992</v>
      </c>
      <c r="S1265" s="39">
        <f t="shared" si="58"/>
        <v>-0.73548939999999963</v>
      </c>
      <c r="T1265" s="39">
        <f t="shared" si="59"/>
        <v>-1.0291525599999998</v>
      </c>
    </row>
    <row r="1266" spans="8:20" ht="15" customHeight="1" x14ac:dyDescent="0.25">
      <c r="H1266" s="37">
        <v>213</v>
      </c>
      <c r="I1266" s="41" t="s">
        <v>144</v>
      </c>
      <c r="J1266" s="39">
        <v>0.92233100000000001</v>
      </c>
      <c r="K1266" s="39">
        <v>2.0441549999999999</v>
      </c>
      <c r="L1266" s="39">
        <v>3.4218860000000002</v>
      </c>
      <c r="M1266" s="39"/>
      <c r="N1266" s="39">
        <v>0.74413284000000002</v>
      </c>
      <c r="O1266" s="39">
        <v>1.2079460300000002</v>
      </c>
      <c r="P1266" s="39">
        <v>2.0619170900000001</v>
      </c>
      <c r="Q1266" s="39"/>
      <c r="R1266" s="39">
        <f t="shared" si="57"/>
        <v>-0.17819815999999999</v>
      </c>
      <c r="S1266" s="39">
        <f t="shared" si="58"/>
        <v>-0.83620896999999972</v>
      </c>
      <c r="T1266" s="39">
        <f t="shared" si="59"/>
        <v>-1.3599689100000001</v>
      </c>
    </row>
    <row r="1267" spans="8:20" ht="15" customHeight="1" x14ac:dyDescent="0.25">
      <c r="H1267" s="37">
        <v>214</v>
      </c>
      <c r="I1267" s="41" t="s">
        <v>143</v>
      </c>
      <c r="J1267" s="39">
        <v>0</v>
      </c>
      <c r="K1267" s="39">
        <v>0</v>
      </c>
      <c r="L1267" s="39">
        <v>0</v>
      </c>
      <c r="M1267" s="39"/>
      <c r="N1267" s="39">
        <v>0.79329233999999993</v>
      </c>
      <c r="O1267" s="39">
        <v>1.8603940400000001</v>
      </c>
      <c r="P1267" s="39">
        <v>2.08021688</v>
      </c>
      <c r="Q1267" s="39"/>
      <c r="R1267" s="39">
        <f t="shared" si="57"/>
        <v>0.79329233999999993</v>
      </c>
      <c r="S1267" s="39">
        <f t="shared" si="58"/>
        <v>1.8603940400000001</v>
      </c>
      <c r="T1267" s="39">
        <f t="shared" si="59"/>
        <v>2.08021688</v>
      </c>
    </row>
    <row r="1268" spans="8:20" ht="30" customHeight="1" x14ac:dyDescent="0.25">
      <c r="H1268" s="37">
        <v>215</v>
      </c>
      <c r="I1268" s="41" t="s">
        <v>142</v>
      </c>
      <c r="J1268" s="39">
        <v>0</v>
      </c>
      <c r="K1268" s="39">
        <v>0</v>
      </c>
      <c r="L1268" s="39">
        <v>0</v>
      </c>
      <c r="M1268" s="39"/>
      <c r="N1268" s="39">
        <v>0.17426886000000003</v>
      </c>
      <c r="O1268" s="39">
        <v>0.58546993999999997</v>
      </c>
      <c r="P1268" s="39">
        <v>0.71653347999999994</v>
      </c>
      <c r="Q1268" s="39"/>
      <c r="R1268" s="39">
        <f t="shared" si="57"/>
        <v>0.17426886000000003</v>
      </c>
      <c r="S1268" s="39">
        <f t="shared" si="58"/>
        <v>0.58546993999999997</v>
      </c>
      <c r="T1268" s="39">
        <f t="shared" si="59"/>
        <v>0.71653347999999994</v>
      </c>
    </row>
    <row r="1269" spans="8:20" ht="15" customHeight="1" x14ac:dyDescent="0.25">
      <c r="H1269" s="37">
        <v>300</v>
      </c>
      <c r="I1269" s="41" t="s">
        <v>141</v>
      </c>
      <c r="J1269" s="39">
        <v>0</v>
      </c>
      <c r="K1269" s="39">
        <v>0</v>
      </c>
      <c r="L1269" s="39">
        <v>0</v>
      </c>
      <c r="M1269" s="39"/>
      <c r="N1269" s="39">
        <v>0.15277116000000002</v>
      </c>
      <c r="O1269" s="39">
        <v>0.5595193100000001</v>
      </c>
      <c r="P1269" s="39">
        <v>2.9484899999999996</v>
      </c>
      <c r="Q1269" s="39"/>
      <c r="R1269" s="39">
        <f t="shared" si="57"/>
        <v>0.15277116000000002</v>
      </c>
      <c r="S1269" s="39">
        <f t="shared" si="58"/>
        <v>0.5595193100000001</v>
      </c>
      <c r="T1269" s="39">
        <f t="shared" si="59"/>
        <v>2.9484899999999996</v>
      </c>
    </row>
    <row r="1270" spans="8:20" ht="30" customHeight="1" x14ac:dyDescent="0.25">
      <c r="H1270" s="37">
        <v>310</v>
      </c>
      <c r="I1270" s="41" t="s">
        <v>140</v>
      </c>
      <c r="J1270" s="39">
        <v>0</v>
      </c>
      <c r="K1270" s="39">
        <v>0</v>
      </c>
      <c r="L1270" s="39">
        <v>0</v>
      </c>
      <c r="M1270" s="39"/>
      <c r="N1270" s="39">
        <v>0.11160512</v>
      </c>
      <c r="O1270" s="39">
        <v>0.61925174999999999</v>
      </c>
      <c r="P1270" s="39">
        <v>1.00845707</v>
      </c>
      <c r="Q1270" s="39"/>
      <c r="R1270" s="39">
        <f t="shared" si="57"/>
        <v>0.11160512</v>
      </c>
      <c r="S1270" s="39">
        <f t="shared" si="58"/>
        <v>0.61925174999999999</v>
      </c>
      <c r="T1270" s="39">
        <f t="shared" si="59"/>
        <v>1.00845707</v>
      </c>
    </row>
    <row r="1271" spans="8:20" ht="15" customHeight="1" x14ac:dyDescent="0.25">
      <c r="H1271" s="37">
        <v>311</v>
      </c>
      <c r="I1271" s="41" t="s">
        <v>139</v>
      </c>
      <c r="J1271" s="39">
        <v>0</v>
      </c>
      <c r="K1271" s="39">
        <v>0</v>
      </c>
      <c r="L1271" s="39">
        <v>0</v>
      </c>
      <c r="M1271" s="39"/>
      <c r="N1271" s="39">
        <v>1.6657499999999999E-2</v>
      </c>
      <c r="O1271" s="39">
        <v>0.48845713000000002</v>
      </c>
      <c r="P1271" s="39">
        <v>0.61962477000000005</v>
      </c>
      <c r="Q1271" s="39"/>
      <c r="R1271" s="39">
        <f t="shared" si="57"/>
        <v>1.6657499999999999E-2</v>
      </c>
      <c r="S1271" s="39">
        <f t="shared" si="58"/>
        <v>0.48845713000000002</v>
      </c>
      <c r="T1271" s="39">
        <f t="shared" si="59"/>
        <v>0.61962477000000005</v>
      </c>
    </row>
    <row r="1272" spans="8:20" ht="15" customHeight="1" x14ac:dyDescent="0.25">
      <c r="H1272" s="37">
        <v>312</v>
      </c>
      <c r="I1272" s="41" t="s">
        <v>138</v>
      </c>
      <c r="J1272" s="39">
        <v>0</v>
      </c>
      <c r="K1272" s="39">
        <v>0</v>
      </c>
      <c r="L1272" s="39">
        <v>0</v>
      </c>
      <c r="M1272" s="39"/>
      <c r="N1272" s="39">
        <v>8.3995210000000001E-2</v>
      </c>
      <c r="O1272" s="39">
        <v>0.41550139000000003</v>
      </c>
      <c r="P1272" s="39">
        <v>0.63254823000000004</v>
      </c>
      <c r="Q1272" s="39"/>
      <c r="R1272" s="39">
        <f t="shared" si="57"/>
        <v>8.3995210000000001E-2</v>
      </c>
      <c r="S1272" s="39">
        <f t="shared" si="58"/>
        <v>0.41550139000000003</v>
      </c>
      <c r="T1272" s="39">
        <f t="shared" si="59"/>
        <v>0.63254823000000004</v>
      </c>
    </row>
    <row r="1273" spans="8:20" ht="15" customHeight="1" x14ac:dyDescent="0.25">
      <c r="H1273" s="37">
        <v>500</v>
      </c>
      <c r="I1273" s="41" t="s">
        <v>20</v>
      </c>
      <c r="J1273" s="39">
        <v>1.512148</v>
      </c>
      <c r="K1273" s="39">
        <v>5.5603559999999996</v>
      </c>
      <c r="L1273" s="39">
        <v>17.030363999999999</v>
      </c>
      <c r="M1273" s="39"/>
      <c r="N1273" s="39">
        <v>1.6248880800000001</v>
      </c>
      <c r="O1273" s="39">
        <v>5.4877332900000004</v>
      </c>
      <c r="P1273" s="39">
        <v>16.944618649999999</v>
      </c>
      <c r="Q1273" s="39"/>
      <c r="R1273" s="39">
        <f t="shared" si="57"/>
        <v>0.11274008000000002</v>
      </c>
      <c r="S1273" s="39">
        <f t="shared" si="58"/>
        <v>-7.2622709999999202E-2</v>
      </c>
      <c r="T1273" s="39">
        <f t="shared" si="59"/>
        <v>-8.5745349999999831E-2</v>
      </c>
    </row>
    <row r="1274" spans="8:20" ht="15" customHeight="1" x14ac:dyDescent="0.25">
      <c r="H1274" s="37">
        <v>510</v>
      </c>
      <c r="I1274" s="41" t="s">
        <v>137</v>
      </c>
      <c r="J1274" s="39">
        <v>4.1646530000000004</v>
      </c>
      <c r="K1274" s="39">
        <v>8.1542709999999996</v>
      </c>
      <c r="L1274" s="39">
        <v>13.927752</v>
      </c>
      <c r="M1274" s="39"/>
      <c r="N1274" s="39">
        <v>4.4676270000000002</v>
      </c>
      <c r="O1274" s="39">
        <v>8.0656635100000003</v>
      </c>
      <c r="P1274" s="39">
        <v>13.784557980000001</v>
      </c>
      <c r="Q1274" s="39"/>
      <c r="R1274" s="39">
        <f t="shared" si="57"/>
        <v>0.30297399999999985</v>
      </c>
      <c r="S1274" s="39">
        <f t="shared" si="58"/>
        <v>-8.8607489999999345E-2</v>
      </c>
      <c r="T1274" s="39">
        <f t="shared" si="59"/>
        <v>-0.14319401999999926</v>
      </c>
    </row>
    <row r="1275" spans="8:20" ht="30" customHeight="1" x14ac:dyDescent="0.25">
      <c r="H1275" s="37">
        <v>511</v>
      </c>
      <c r="I1275" s="41" t="s">
        <v>136</v>
      </c>
      <c r="J1275" s="39">
        <v>1.7025699999999999</v>
      </c>
      <c r="K1275" s="39">
        <v>3.595189</v>
      </c>
      <c r="L1275" s="39">
        <v>5.8736829999999998</v>
      </c>
      <c r="M1275" s="39"/>
      <c r="N1275" s="39">
        <v>1.6068488400000001</v>
      </c>
      <c r="O1275" s="39">
        <v>2.7625049699999997</v>
      </c>
      <c r="P1275" s="39">
        <v>4.39824781</v>
      </c>
      <c r="Q1275" s="39"/>
      <c r="R1275" s="39">
        <f t="shared" si="57"/>
        <v>-9.5721159999999861E-2</v>
      </c>
      <c r="S1275" s="39">
        <f t="shared" si="58"/>
        <v>-0.83268403000000024</v>
      </c>
      <c r="T1275" s="39">
        <f t="shared" si="59"/>
        <v>-1.4754351899999998</v>
      </c>
    </row>
    <row r="1276" spans="8:20" ht="15" customHeight="1" x14ac:dyDescent="0.25">
      <c r="H1276" s="37">
        <v>512</v>
      </c>
      <c r="I1276" s="41" t="s">
        <v>93</v>
      </c>
      <c r="J1276" s="39">
        <v>0</v>
      </c>
      <c r="K1276" s="39">
        <v>0</v>
      </c>
      <c r="L1276" s="39">
        <v>0</v>
      </c>
      <c r="M1276" s="39"/>
      <c r="N1276" s="39">
        <v>0</v>
      </c>
      <c r="O1276" s="39">
        <v>0.23667150000000001</v>
      </c>
      <c r="P1276" s="39">
        <v>0.60229076999999998</v>
      </c>
      <c r="Q1276" s="39"/>
      <c r="R1276" s="39">
        <f t="shared" si="57"/>
        <v>0</v>
      </c>
      <c r="S1276" s="39">
        <f t="shared" si="58"/>
        <v>0.23667150000000001</v>
      </c>
      <c r="T1276" s="39">
        <f t="shared" si="59"/>
        <v>0.60229076999999998</v>
      </c>
    </row>
    <row r="1277" spans="8:20" ht="30" customHeight="1" x14ac:dyDescent="0.25">
      <c r="H1277" s="37">
        <v>513</v>
      </c>
      <c r="I1277" s="41" t="s">
        <v>135</v>
      </c>
      <c r="J1277" s="39">
        <v>0</v>
      </c>
      <c r="K1277" s="39">
        <v>0</v>
      </c>
      <c r="L1277" s="39">
        <v>0</v>
      </c>
      <c r="M1277" s="39"/>
      <c r="N1277" s="39">
        <v>0</v>
      </c>
      <c r="O1277" s="39">
        <v>0.38216499999999998</v>
      </c>
      <c r="P1277" s="39">
        <v>0.64227999999999996</v>
      </c>
      <c r="Q1277" s="39"/>
      <c r="R1277" s="39">
        <f t="shared" si="57"/>
        <v>0</v>
      </c>
      <c r="S1277" s="39">
        <f t="shared" si="58"/>
        <v>0.38216499999999998</v>
      </c>
      <c r="T1277" s="39">
        <f t="shared" si="59"/>
        <v>0.64227999999999996</v>
      </c>
    </row>
    <row r="1278" spans="8:20" ht="15" customHeight="1" x14ac:dyDescent="0.25">
      <c r="H1278" s="37">
        <v>600</v>
      </c>
      <c r="I1278" s="41" t="s">
        <v>134</v>
      </c>
      <c r="J1278" s="39">
        <v>1.6497269999999999</v>
      </c>
      <c r="K1278" s="39">
        <v>3.6731539999999998</v>
      </c>
      <c r="L1278" s="39">
        <v>6.062703</v>
      </c>
      <c r="M1278" s="39"/>
      <c r="N1278" s="39">
        <v>1.57811301</v>
      </c>
      <c r="O1278" s="39">
        <v>3.4104326900000004</v>
      </c>
      <c r="P1278" s="39">
        <v>5.7646619700000015</v>
      </c>
      <c r="Q1278" s="39"/>
      <c r="R1278" s="39">
        <f t="shared" si="57"/>
        <v>-7.1613989999999905E-2</v>
      </c>
      <c r="S1278" s="39">
        <f t="shared" si="58"/>
        <v>-0.26272130999999943</v>
      </c>
      <c r="T1278" s="39">
        <f t="shared" si="59"/>
        <v>-0.29804102999999849</v>
      </c>
    </row>
    <row r="1279" spans="8:20" ht="15" customHeight="1" x14ac:dyDescent="0.25">
      <c r="H1279" s="37">
        <v>610</v>
      </c>
      <c r="I1279" s="41" t="s">
        <v>133</v>
      </c>
      <c r="J1279" s="39">
        <v>0.97402900000000003</v>
      </c>
      <c r="K1279" s="39">
        <v>2.9804949999999999</v>
      </c>
      <c r="L1279" s="39">
        <v>4.5077129999999999</v>
      </c>
      <c r="M1279" s="39"/>
      <c r="N1279" s="39">
        <v>0.98133120000000007</v>
      </c>
      <c r="O1279" s="39">
        <v>1.9977660899999998</v>
      </c>
      <c r="P1279" s="39">
        <v>3.2537681899999997</v>
      </c>
      <c r="Q1279" s="39"/>
      <c r="R1279" s="39">
        <f t="shared" si="57"/>
        <v>7.3022000000000364E-3</v>
      </c>
      <c r="S1279" s="39">
        <f t="shared" si="58"/>
        <v>-0.98272891000000007</v>
      </c>
      <c r="T1279" s="39">
        <f t="shared" si="59"/>
        <v>-1.2539448100000001</v>
      </c>
    </row>
    <row r="1280" spans="8:20" ht="15" customHeight="1" x14ac:dyDescent="0.25">
      <c r="H1280" s="37">
        <v>611</v>
      </c>
      <c r="I1280" s="41" t="s">
        <v>132</v>
      </c>
      <c r="J1280" s="39">
        <v>0.80456099999999997</v>
      </c>
      <c r="K1280" s="39">
        <v>1.860778</v>
      </c>
      <c r="L1280" s="39">
        <v>3.420296</v>
      </c>
      <c r="M1280" s="39"/>
      <c r="N1280" s="39">
        <v>0.80194441999999988</v>
      </c>
      <c r="O1280" s="39">
        <v>1.7254777300000002</v>
      </c>
      <c r="P1280" s="39">
        <v>2.9217084099999995</v>
      </c>
      <c r="Q1280" s="39"/>
      <c r="R1280" s="39">
        <f t="shared" si="57"/>
        <v>-2.6165800000000905E-3</v>
      </c>
      <c r="S1280" s="39">
        <f t="shared" si="58"/>
        <v>-0.13530026999999989</v>
      </c>
      <c r="T1280" s="39">
        <f t="shared" si="59"/>
        <v>-0.49858759000000052</v>
      </c>
    </row>
    <row r="1281" spans="5:20" ht="15" customHeight="1" x14ac:dyDescent="0.25">
      <c r="H1281" s="37">
        <v>612</v>
      </c>
      <c r="I1281" s="41" t="s">
        <v>131</v>
      </c>
      <c r="J1281" s="39">
        <v>0</v>
      </c>
      <c r="K1281" s="39">
        <v>0</v>
      </c>
      <c r="L1281" s="39">
        <v>0</v>
      </c>
      <c r="M1281" s="39"/>
      <c r="N1281" s="39">
        <v>0.25965564000000002</v>
      </c>
      <c r="O1281" s="39">
        <v>0.36499591000000003</v>
      </c>
      <c r="P1281" s="39">
        <v>0.69080383000000012</v>
      </c>
      <c r="Q1281" s="39"/>
      <c r="R1281" s="39">
        <f t="shared" ref="R1281:R1344" si="60">+N1281-J1281</f>
        <v>0.25965564000000002</v>
      </c>
      <c r="S1281" s="39">
        <f t="shared" ref="S1281:S1344" si="61">+O1281-K1281</f>
        <v>0.36499591000000003</v>
      </c>
      <c r="T1281" s="39">
        <f t="shared" ref="T1281:T1344" si="62">+P1281-L1281</f>
        <v>0.69080383000000012</v>
      </c>
    </row>
    <row r="1282" spans="5:20" ht="15" customHeight="1" x14ac:dyDescent="0.25">
      <c r="H1282" s="37">
        <v>613</v>
      </c>
      <c r="I1282" s="41" t="s">
        <v>130</v>
      </c>
      <c r="J1282" s="39">
        <v>0</v>
      </c>
      <c r="K1282" s="39">
        <v>0</v>
      </c>
      <c r="L1282" s="39">
        <v>0</v>
      </c>
      <c r="M1282" s="39"/>
      <c r="N1282" s="39">
        <v>3.0926700000000001E-2</v>
      </c>
      <c r="O1282" s="39">
        <v>0.27638323999999997</v>
      </c>
      <c r="P1282" s="39">
        <v>0.3557459</v>
      </c>
      <c r="Q1282" s="39"/>
      <c r="R1282" s="39">
        <f t="shared" si="60"/>
        <v>3.0926700000000001E-2</v>
      </c>
      <c r="S1282" s="39">
        <f t="shared" si="61"/>
        <v>0.27638323999999997</v>
      </c>
      <c r="T1282" s="39">
        <f t="shared" si="62"/>
        <v>0.3557459</v>
      </c>
    </row>
    <row r="1283" spans="5:20" ht="15" customHeight="1" x14ac:dyDescent="0.25">
      <c r="G1283" s="35" t="s">
        <v>19</v>
      </c>
      <c r="H1283" s="35"/>
      <c r="I1283" s="35"/>
      <c r="J1283" s="36">
        <v>62.068131000000001</v>
      </c>
      <c r="K1283" s="36">
        <v>78.184725999999998</v>
      </c>
      <c r="L1283" s="36">
        <v>101.30891800000001</v>
      </c>
      <c r="M1283" s="36"/>
      <c r="N1283" s="36">
        <v>61.614314270000001</v>
      </c>
      <c r="O1283" s="36">
        <v>77.986909670000003</v>
      </c>
      <c r="P1283" s="36">
        <v>103.01513373</v>
      </c>
      <c r="Q1283" s="36"/>
      <c r="R1283" s="36">
        <f t="shared" si="60"/>
        <v>-0.45381672999999978</v>
      </c>
      <c r="S1283" s="36">
        <f t="shared" si="61"/>
        <v>-0.19781632999999488</v>
      </c>
      <c r="T1283" s="36">
        <f t="shared" si="62"/>
        <v>1.7062157299999967</v>
      </c>
    </row>
    <row r="1284" spans="5:20" ht="15" customHeight="1" x14ac:dyDescent="0.25">
      <c r="H1284" s="34" t="s">
        <v>91</v>
      </c>
      <c r="I1284" s="40" t="s">
        <v>129</v>
      </c>
      <c r="J1284" s="36">
        <v>0.79829700000000003</v>
      </c>
      <c r="K1284" s="36">
        <v>1.9536039999999999</v>
      </c>
      <c r="L1284" s="36">
        <v>3.6992389999999999</v>
      </c>
      <c r="M1284" s="36"/>
      <c r="N1284" s="36">
        <v>1.11792051</v>
      </c>
      <c r="O1284" s="36">
        <v>4.4863242899999998</v>
      </c>
      <c r="P1284" s="36">
        <v>9.2132994899999989</v>
      </c>
      <c r="Q1284" s="36"/>
      <c r="R1284" s="36">
        <f t="shared" si="60"/>
        <v>0.31962351</v>
      </c>
      <c r="S1284" s="36">
        <f t="shared" si="61"/>
        <v>2.5327202899999999</v>
      </c>
      <c r="T1284" s="36">
        <f t="shared" si="62"/>
        <v>5.5140604899999985</v>
      </c>
    </row>
    <row r="1285" spans="5:20" ht="15" customHeight="1" x14ac:dyDescent="0.25">
      <c r="H1285" s="37" t="s">
        <v>128</v>
      </c>
      <c r="I1285" s="41" t="s">
        <v>127</v>
      </c>
      <c r="J1285" s="39">
        <v>61.269834000000003</v>
      </c>
      <c r="K1285" s="39">
        <v>76.231121999999999</v>
      </c>
      <c r="L1285" s="39">
        <v>97.609679</v>
      </c>
      <c r="M1285" s="39"/>
      <c r="N1285" s="39">
        <v>60.496393760000004</v>
      </c>
      <c r="O1285" s="39">
        <v>73.50058537999999</v>
      </c>
      <c r="P1285" s="39">
        <v>93.801834240000005</v>
      </c>
      <c r="Q1285" s="39"/>
      <c r="R1285" s="39">
        <f t="shared" si="60"/>
        <v>-0.77344023999999933</v>
      </c>
      <c r="S1285" s="39">
        <f t="shared" si="61"/>
        <v>-2.7305366200000094</v>
      </c>
      <c r="T1285" s="39">
        <f t="shared" si="62"/>
        <v>-3.8078447599999947</v>
      </c>
    </row>
    <row r="1286" spans="5:20" ht="15" customHeight="1" x14ac:dyDescent="0.25">
      <c r="G1286" s="35" t="s">
        <v>25</v>
      </c>
      <c r="H1286" s="35"/>
      <c r="I1286" s="35"/>
      <c r="J1286" s="36">
        <v>228.957447</v>
      </c>
      <c r="K1286" s="36">
        <v>493.23280499999998</v>
      </c>
      <c r="L1286" s="36">
        <v>662.60214099999996</v>
      </c>
      <c r="M1286" s="36"/>
      <c r="N1286" s="36">
        <v>228.95744700000003</v>
      </c>
      <c r="O1286" s="36">
        <v>493.36531829000006</v>
      </c>
      <c r="P1286" s="36">
        <v>662.68747840999993</v>
      </c>
      <c r="Q1286" s="36"/>
      <c r="R1286" s="36">
        <f t="shared" si="60"/>
        <v>0</v>
      </c>
      <c r="S1286" s="36">
        <f t="shared" si="61"/>
        <v>0.13251329000007672</v>
      </c>
      <c r="T1286" s="36">
        <f t="shared" si="62"/>
        <v>8.533740999996553E-2</v>
      </c>
    </row>
    <row r="1287" spans="5:20" ht="15" customHeight="1" x14ac:dyDescent="0.25">
      <c r="H1287" s="34" t="s">
        <v>126</v>
      </c>
      <c r="I1287" s="40" t="s">
        <v>125</v>
      </c>
      <c r="J1287" s="36">
        <v>34.591214000000001</v>
      </c>
      <c r="K1287" s="36">
        <v>104.364859</v>
      </c>
      <c r="L1287" s="36">
        <v>157.769485</v>
      </c>
      <c r="M1287" s="36"/>
      <c r="N1287" s="36">
        <v>34.591214000000001</v>
      </c>
      <c r="O1287" s="36">
        <v>104.4655691</v>
      </c>
      <c r="P1287" s="36">
        <v>157.82301921999999</v>
      </c>
      <c r="Q1287" s="36"/>
      <c r="R1287" s="36">
        <f t="shared" si="60"/>
        <v>0</v>
      </c>
      <c r="S1287" s="36">
        <f t="shared" si="61"/>
        <v>0.10071010000000058</v>
      </c>
      <c r="T1287" s="36">
        <f t="shared" si="62"/>
        <v>5.3534219999988863E-2</v>
      </c>
    </row>
    <row r="1288" spans="5:20" ht="15" customHeight="1" x14ac:dyDescent="0.25">
      <c r="H1288" s="37" t="s">
        <v>124</v>
      </c>
      <c r="I1288" s="41" t="s">
        <v>123</v>
      </c>
      <c r="J1288" s="39">
        <v>172.74778699999999</v>
      </c>
      <c r="K1288" s="39">
        <v>349.78100499999999</v>
      </c>
      <c r="L1288" s="39">
        <v>449.95098300000001</v>
      </c>
      <c r="M1288" s="39"/>
      <c r="N1288" s="39">
        <v>172.74778700000002</v>
      </c>
      <c r="O1288" s="39">
        <v>349.81280819000006</v>
      </c>
      <c r="P1288" s="39">
        <v>449.98278618999996</v>
      </c>
      <c r="Q1288" s="39"/>
      <c r="R1288" s="39">
        <f t="shared" si="60"/>
        <v>0</v>
      </c>
      <c r="S1288" s="39">
        <f t="shared" si="61"/>
        <v>3.1803190000061932E-2</v>
      </c>
      <c r="T1288" s="39">
        <f t="shared" si="62"/>
        <v>3.1803189999948245E-2</v>
      </c>
    </row>
    <row r="1289" spans="5:20" ht="15" customHeight="1" x14ac:dyDescent="0.25">
      <c r="H1289" s="37" t="s">
        <v>122</v>
      </c>
      <c r="I1289" s="41" t="s">
        <v>121</v>
      </c>
      <c r="J1289" s="39">
        <v>21.618445999999999</v>
      </c>
      <c r="K1289" s="39">
        <v>39.086941000000003</v>
      </c>
      <c r="L1289" s="39">
        <v>54.881672999999999</v>
      </c>
      <c r="M1289" s="39"/>
      <c r="N1289" s="39">
        <v>21.618445999999999</v>
      </c>
      <c r="O1289" s="39">
        <v>39.08694100000001</v>
      </c>
      <c r="P1289" s="39">
        <v>54.881673000000006</v>
      </c>
      <c r="Q1289" s="39"/>
      <c r="R1289" s="39">
        <f t="shared" si="60"/>
        <v>0</v>
      </c>
      <c r="S1289" s="39">
        <f t="shared" si="61"/>
        <v>0</v>
      </c>
      <c r="T1289" s="39">
        <f t="shared" si="62"/>
        <v>0</v>
      </c>
    </row>
    <row r="1290" spans="5:20" ht="15.75" customHeight="1" x14ac:dyDescent="0.25">
      <c r="E1290" s="46">
        <v>27</v>
      </c>
      <c r="F1290" s="42" t="s">
        <v>120</v>
      </c>
      <c r="G1290" s="42"/>
      <c r="H1290" s="42"/>
      <c r="I1290" s="42"/>
      <c r="J1290" s="43">
        <v>92.139332999999993</v>
      </c>
      <c r="K1290" s="43">
        <v>192.98245800000001</v>
      </c>
      <c r="L1290" s="43">
        <v>314.43096800000001</v>
      </c>
      <c r="M1290" s="43"/>
      <c r="N1290" s="43">
        <v>92.035711599999999</v>
      </c>
      <c r="O1290" s="43">
        <v>192.85341425999999</v>
      </c>
      <c r="P1290" s="43">
        <v>314.30029100000002</v>
      </c>
      <c r="Q1290" s="43"/>
      <c r="R1290" s="43">
        <f t="shared" si="60"/>
        <v>-0.10362139999999442</v>
      </c>
      <c r="S1290" s="43">
        <f t="shared" si="61"/>
        <v>-0.1290437400000144</v>
      </c>
      <c r="T1290" s="43">
        <f t="shared" si="62"/>
        <v>-0.13067699999999149</v>
      </c>
    </row>
    <row r="1291" spans="5:20" ht="15" customHeight="1" x14ac:dyDescent="0.25">
      <c r="G1291" s="35" t="s">
        <v>4</v>
      </c>
      <c r="H1291" s="35"/>
      <c r="I1291" s="35"/>
      <c r="J1291" s="36">
        <v>82.454859999999996</v>
      </c>
      <c r="K1291" s="36">
        <v>174.308288</v>
      </c>
      <c r="L1291" s="36">
        <v>271.61946799999998</v>
      </c>
      <c r="M1291" s="36"/>
      <c r="N1291" s="36">
        <v>82.351238599999988</v>
      </c>
      <c r="O1291" s="36">
        <v>174.17924425999999</v>
      </c>
      <c r="P1291" s="36">
        <v>271.48879099999999</v>
      </c>
      <c r="Q1291" s="36"/>
      <c r="R1291" s="36">
        <f t="shared" si="60"/>
        <v>-0.10362140000000863</v>
      </c>
      <c r="S1291" s="36">
        <f t="shared" si="61"/>
        <v>-0.1290437400000144</v>
      </c>
      <c r="T1291" s="36">
        <f t="shared" si="62"/>
        <v>-0.13067699999999149</v>
      </c>
    </row>
    <row r="1292" spans="5:20" ht="15" customHeight="1" x14ac:dyDescent="0.25">
      <c r="H1292" s="34">
        <v>100</v>
      </c>
      <c r="I1292" s="40" t="s">
        <v>119</v>
      </c>
      <c r="J1292" s="36">
        <v>1.9526460000000001</v>
      </c>
      <c r="K1292" s="36">
        <v>4.179532</v>
      </c>
      <c r="L1292" s="36">
        <v>6.7977069999999999</v>
      </c>
      <c r="M1292" s="36"/>
      <c r="N1292" s="36">
        <v>1.3770445500000001</v>
      </c>
      <c r="O1292" s="36">
        <v>3.8000227599999996</v>
      </c>
      <c r="P1292" s="36">
        <v>6.7000373199999981</v>
      </c>
      <c r="Q1292" s="36"/>
      <c r="R1292" s="36">
        <f t="shared" si="60"/>
        <v>-0.57560144999999996</v>
      </c>
      <c r="S1292" s="36">
        <f t="shared" si="61"/>
        <v>-0.37950924000000041</v>
      </c>
      <c r="T1292" s="36">
        <f t="shared" si="62"/>
        <v>-9.7669680000001868E-2</v>
      </c>
    </row>
    <row r="1293" spans="5:20" ht="15" customHeight="1" x14ac:dyDescent="0.25">
      <c r="H1293" s="37">
        <v>112</v>
      </c>
      <c r="I1293" s="41" t="s">
        <v>118</v>
      </c>
      <c r="J1293" s="39">
        <v>3.3690519999999999</v>
      </c>
      <c r="K1293" s="39">
        <v>7.5593880000000002</v>
      </c>
      <c r="L1293" s="39">
        <v>11.805991000000001</v>
      </c>
      <c r="M1293" s="39"/>
      <c r="N1293" s="39">
        <v>3.0302854199999998</v>
      </c>
      <c r="O1293" s="39">
        <v>9.1217805099999989</v>
      </c>
      <c r="P1293" s="39">
        <v>13.325410590000001</v>
      </c>
      <c r="Q1293" s="39"/>
      <c r="R1293" s="39">
        <f t="shared" si="60"/>
        <v>-0.33876658000000015</v>
      </c>
      <c r="S1293" s="39">
        <f t="shared" si="61"/>
        <v>1.5623925099999987</v>
      </c>
      <c r="T1293" s="39">
        <f t="shared" si="62"/>
        <v>1.51941959</v>
      </c>
    </row>
    <row r="1294" spans="5:20" ht="15" customHeight="1" x14ac:dyDescent="0.25">
      <c r="H1294" s="37">
        <v>116</v>
      </c>
      <c r="I1294" s="41" t="s">
        <v>117</v>
      </c>
      <c r="J1294" s="39">
        <v>1.722553</v>
      </c>
      <c r="K1294" s="39">
        <v>3.6231749999999998</v>
      </c>
      <c r="L1294" s="39">
        <v>5.5437969999999996</v>
      </c>
      <c r="M1294" s="39"/>
      <c r="N1294" s="39">
        <v>1.7537937500000003</v>
      </c>
      <c r="O1294" s="39">
        <v>3.6131159800000003</v>
      </c>
      <c r="P1294" s="39">
        <v>5.6263909799999992</v>
      </c>
      <c r="Q1294" s="39"/>
      <c r="R1294" s="39">
        <f t="shared" si="60"/>
        <v>3.1240750000000261E-2</v>
      </c>
      <c r="S1294" s="39">
        <f t="shared" si="61"/>
        <v>-1.0059019999999474E-2</v>
      </c>
      <c r="T1294" s="39">
        <f t="shared" si="62"/>
        <v>8.2593979999999512E-2</v>
      </c>
    </row>
    <row r="1295" spans="5:20" ht="30" customHeight="1" x14ac:dyDescent="0.25">
      <c r="H1295" s="37">
        <v>117</v>
      </c>
      <c r="I1295" s="41" t="s">
        <v>116</v>
      </c>
      <c r="J1295" s="39">
        <v>2.0480209999999999</v>
      </c>
      <c r="K1295" s="39">
        <v>4.0693000000000001</v>
      </c>
      <c r="L1295" s="39">
        <v>6.1005789999999998</v>
      </c>
      <c r="M1295" s="39"/>
      <c r="N1295" s="39">
        <v>1.3875394799999998</v>
      </c>
      <c r="O1295" s="39">
        <v>3.2753956200000003</v>
      </c>
      <c r="P1295" s="39">
        <v>5.2546946200000004</v>
      </c>
      <c r="Q1295" s="39"/>
      <c r="R1295" s="39">
        <f t="shared" si="60"/>
        <v>-0.66048152000000004</v>
      </c>
      <c r="S1295" s="39">
        <f t="shared" si="61"/>
        <v>-0.79390437999999985</v>
      </c>
      <c r="T1295" s="39">
        <f t="shared" si="62"/>
        <v>-0.84588437999999933</v>
      </c>
    </row>
    <row r="1296" spans="5:20" ht="15" customHeight="1" x14ac:dyDescent="0.25">
      <c r="H1296" s="37">
        <v>200</v>
      </c>
      <c r="I1296" s="41" t="s">
        <v>115</v>
      </c>
      <c r="J1296" s="39">
        <v>1.2333339999999999</v>
      </c>
      <c r="K1296" s="39">
        <v>2.3651819999999999</v>
      </c>
      <c r="L1296" s="39">
        <v>3.5070299999999999</v>
      </c>
      <c r="M1296" s="39"/>
      <c r="N1296" s="39">
        <v>1.3265567299999999</v>
      </c>
      <c r="O1296" s="39">
        <v>2.4517727099999993</v>
      </c>
      <c r="P1296" s="39">
        <v>3.5943087099999991</v>
      </c>
      <c r="Q1296" s="39"/>
      <c r="R1296" s="39">
        <f t="shared" si="60"/>
        <v>9.322272999999992E-2</v>
      </c>
      <c r="S1296" s="39">
        <f t="shared" si="61"/>
        <v>8.6590709999999405E-2</v>
      </c>
      <c r="T1296" s="39">
        <f t="shared" si="62"/>
        <v>8.7278709999999204E-2</v>
      </c>
    </row>
    <row r="1297" spans="8:20" ht="15" customHeight="1" x14ac:dyDescent="0.25">
      <c r="H1297" s="37">
        <v>208</v>
      </c>
      <c r="I1297" s="41" t="s">
        <v>114</v>
      </c>
      <c r="J1297" s="39">
        <v>1.905103</v>
      </c>
      <c r="K1297" s="39">
        <v>3.9559299999999999</v>
      </c>
      <c r="L1297" s="39">
        <v>6.0267569999999999</v>
      </c>
      <c r="M1297" s="39"/>
      <c r="N1297" s="39">
        <v>1.4552086899999999</v>
      </c>
      <c r="O1297" s="39">
        <v>3.5046723299999996</v>
      </c>
      <c r="P1297" s="39">
        <v>5.88399333</v>
      </c>
      <c r="Q1297" s="39"/>
      <c r="R1297" s="39">
        <f t="shared" si="60"/>
        <v>-0.44989431000000013</v>
      </c>
      <c r="S1297" s="39">
        <f t="shared" si="61"/>
        <v>-0.45125767000000039</v>
      </c>
      <c r="T1297" s="39">
        <f t="shared" si="62"/>
        <v>-0.1427636699999999</v>
      </c>
    </row>
    <row r="1298" spans="8:20" ht="15" customHeight="1" x14ac:dyDescent="0.25">
      <c r="H1298" s="37">
        <v>209</v>
      </c>
      <c r="I1298" s="41" t="s">
        <v>113</v>
      </c>
      <c r="J1298" s="39">
        <v>1.599208</v>
      </c>
      <c r="K1298" s="39">
        <v>3.518993</v>
      </c>
      <c r="L1298" s="39">
        <v>5.4587779999999997</v>
      </c>
      <c r="M1298" s="39"/>
      <c r="N1298" s="39">
        <v>1.9274962700000002</v>
      </c>
      <c r="O1298" s="39">
        <v>3.6216688399999999</v>
      </c>
      <c r="P1298" s="39">
        <v>6.1592032399999992</v>
      </c>
      <c r="Q1298" s="39"/>
      <c r="R1298" s="39">
        <f t="shared" si="60"/>
        <v>0.32828827000000027</v>
      </c>
      <c r="S1298" s="39">
        <f t="shared" si="61"/>
        <v>0.10267583999999985</v>
      </c>
      <c r="T1298" s="39">
        <f t="shared" si="62"/>
        <v>0.7004252399999995</v>
      </c>
    </row>
    <row r="1299" spans="8:20" ht="15" customHeight="1" x14ac:dyDescent="0.25">
      <c r="H1299" s="37">
        <v>210</v>
      </c>
      <c r="I1299" s="41" t="s">
        <v>112</v>
      </c>
      <c r="J1299" s="39">
        <v>4.04251</v>
      </c>
      <c r="K1299" s="39">
        <v>8.8348300000000002</v>
      </c>
      <c r="L1299" s="39">
        <v>13.64715</v>
      </c>
      <c r="M1299" s="39"/>
      <c r="N1299" s="39">
        <v>3.3146342499999997</v>
      </c>
      <c r="O1299" s="39">
        <v>9.0102164499999997</v>
      </c>
      <c r="P1299" s="39">
        <v>14.78242245</v>
      </c>
      <c r="Q1299" s="39"/>
      <c r="R1299" s="39">
        <f t="shared" si="60"/>
        <v>-0.72787575000000038</v>
      </c>
      <c r="S1299" s="39">
        <f t="shared" si="61"/>
        <v>0.17538644999999953</v>
      </c>
      <c r="T1299" s="39">
        <f t="shared" si="62"/>
        <v>1.1352724500000004</v>
      </c>
    </row>
    <row r="1300" spans="8:20" ht="15" customHeight="1" x14ac:dyDescent="0.25">
      <c r="H1300" s="37">
        <v>211</v>
      </c>
      <c r="I1300" s="41" t="s">
        <v>111</v>
      </c>
      <c r="J1300" s="39">
        <v>2.7570600000000001</v>
      </c>
      <c r="K1300" s="39">
        <v>6.086049</v>
      </c>
      <c r="L1300" s="39">
        <v>9.4350380000000005</v>
      </c>
      <c r="M1300" s="39"/>
      <c r="N1300" s="39">
        <v>2.8009221600000003</v>
      </c>
      <c r="O1300" s="39">
        <v>5.9951805800000004</v>
      </c>
      <c r="P1300" s="39">
        <v>9.6641185800000002</v>
      </c>
      <c r="Q1300" s="39"/>
      <c r="R1300" s="39">
        <f t="shared" si="60"/>
        <v>4.3862160000000205E-2</v>
      </c>
      <c r="S1300" s="39">
        <f t="shared" si="61"/>
        <v>-9.0868419999999617E-2</v>
      </c>
      <c r="T1300" s="39">
        <f t="shared" si="62"/>
        <v>0.22908057999999976</v>
      </c>
    </row>
    <row r="1301" spans="8:20" ht="15" customHeight="1" x14ac:dyDescent="0.25">
      <c r="H1301" s="37">
        <v>212</v>
      </c>
      <c r="I1301" s="41" t="s">
        <v>110</v>
      </c>
      <c r="J1301" s="39">
        <v>1.076363</v>
      </c>
      <c r="K1301" s="39">
        <v>2.3308309999999999</v>
      </c>
      <c r="L1301" s="39">
        <v>3.5952989999999998</v>
      </c>
      <c r="M1301" s="39"/>
      <c r="N1301" s="39">
        <v>1.0583306799999999</v>
      </c>
      <c r="O1301" s="39">
        <v>2.2600856799999995</v>
      </c>
      <c r="P1301" s="39">
        <v>3.3053906799999999</v>
      </c>
      <c r="Q1301" s="39"/>
      <c r="R1301" s="39">
        <f t="shared" si="60"/>
        <v>-1.8032320000000102E-2</v>
      </c>
      <c r="S1301" s="39">
        <f t="shared" si="61"/>
        <v>-7.0745320000000333E-2</v>
      </c>
      <c r="T1301" s="39">
        <f t="shared" si="62"/>
        <v>-0.28990831999999989</v>
      </c>
    </row>
    <row r="1302" spans="8:20" ht="30" customHeight="1" x14ac:dyDescent="0.25">
      <c r="H1302" s="37">
        <v>300</v>
      </c>
      <c r="I1302" s="41" t="s">
        <v>109</v>
      </c>
      <c r="J1302" s="39">
        <v>1.0503100000000001</v>
      </c>
      <c r="K1302" s="39">
        <v>2.2493699999999999</v>
      </c>
      <c r="L1302" s="39">
        <v>3.5315509999999999</v>
      </c>
      <c r="M1302" s="39"/>
      <c r="N1302" s="39">
        <v>0.83568339000000003</v>
      </c>
      <c r="O1302" s="39">
        <v>2.0304224500000001</v>
      </c>
      <c r="P1302" s="39">
        <v>3.3557398699999998</v>
      </c>
      <c r="Q1302" s="39"/>
      <c r="R1302" s="39">
        <f t="shared" si="60"/>
        <v>-0.21462661000000005</v>
      </c>
      <c r="S1302" s="39">
        <f t="shared" si="61"/>
        <v>-0.21894754999999977</v>
      </c>
      <c r="T1302" s="39">
        <f t="shared" si="62"/>
        <v>-0.17581113000000004</v>
      </c>
    </row>
    <row r="1303" spans="8:20" ht="15" customHeight="1" x14ac:dyDescent="0.25">
      <c r="H1303" s="37">
        <v>308</v>
      </c>
      <c r="I1303" s="41" t="s">
        <v>108</v>
      </c>
      <c r="J1303" s="39">
        <v>1.6815899999999999</v>
      </c>
      <c r="K1303" s="39">
        <v>4.5566329999999997</v>
      </c>
      <c r="L1303" s="39">
        <v>7.435676</v>
      </c>
      <c r="M1303" s="39"/>
      <c r="N1303" s="39">
        <v>2.2886034699999995</v>
      </c>
      <c r="O1303" s="39">
        <v>5.39952553</v>
      </c>
      <c r="P1303" s="39">
        <v>8.4053725300000011</v>
      </c>
      <c r="Q1303" s="39"/>
      <c r="R1303" s="39">
        <f t="shared" si="60"/>
        <v>0.60701346999999961</v>
      </c>
      <c r="S1303" s="39">
        <f t="shared" si="61"/>
        <v>0.84289253000000031</v>
      </c>
      <c r="T1303" s="39">
        <f t="shared" si="62"/>
        <v>0.96969653000000111</v>
      </c>
    </row>
    <row r="1304" spans="8:20" ht="15" customHeight="1" x14ac:dyDescent="0.25">
      <c r="H1304" s="37">
        <v>309</v>
      </c>
      <c r="I1304" s="41" t="s">
        <v>107</v>
      </c>
      <c r="J1304" s="39">
        <v>2.1340400000000002</v>
      </c>
      <c r="K1304" s="39">
        <v>4.6863729999999997</v>
      </c>
      <c r="L1304" s="39">
        <v>7.2587060000000001</v>
      </c>
      <c r="M1304" s="39"/>
      <c r="N1304" s="39">
        <v>1.8375846199999999</v>
      </c>
      <c r="O1304" s="39">
        <v>3.8635550900000002</v>
      </c>
      <c r="P1304" s="39">
        <v>5.9001797500000004</v>
      </c>
      <c r="Q1304" s="39"/>
      <c r="R1304" s="39">
        <f t="shared" si="60"/>
        <v>-0.29645538000000027</v>
      </c>
      <c r="S1304" s="39">
        <f t="shared" si="61"/>
        <v>-0.82281790999999949</v>
      </c>
      <c r="T1304" s="39">
        <f t="shared" si="62"/>
        <v>-1.3585262499999997</v>
      </c>
    </row>
    <row r="1305" spans="8:20" ht="15" customHeight="1" x14ac:dyDescent="0.25">
      <c r="H1305" s="37">
        <v>310</v>
      </c>
      <c r="I1305" s="41" t="s">
        <v>106</v>
      </c>
      <c r="J1305" s="39">
        <v>1.722072</v>
      </c>
      <c r="K1305" s="39">
        <v>3.808538</v>
      </c>
      <c r="L1305" s="39">
        <v>5.9150039999999997</v>
      </c>
      <c r="M1305" s="39"/>
      <c r="N1305" s="39">
        <v>2.8942677900000002</v>
      </c>
      <c r="O1305" s="39">
        <v>4.8451214199999999</v>
      </c>
      <c r="P1305" s="39">
        <v>6.8017124200000003</v>
      </c>
      <c r="Q1305" s="39"/>
      <c r="R1305" s="39">
        <f t="shared" si="60"/>
        <v>1.1721957900000002</v>
      </c>
      <c r="S1305" s="39">
        <f t="shared" si="61"/>
        <v>1.0365834199999999</v>
      </c>
      <c r="T1305" s="39">
        <f t="shared" si="62"/>
        <v>0.88670842000000061</v>
      </c>
    </row>
    <row r="1306" spans="8:20" ht="30" customHeight="1" x14ac:dyDescent="0.25">
      <c r="H1306" s="37">
        <v>311</v>
      </c>
      <c r="I1306" s="41" t="s">
        <v>105</v>
      </c>
      <c r="J1306" s="39">
        <v>3.1704159999999999</v>
      </c>
      <c r="K1306" s="39">
        <v>7.2693560000000002</v>
      </c>
      <c r="L1306" s="39">
        <v>11.135173999999999</v>
      </c>
      <c r="M1306" s="39"/>
      <c r="N1306" s="39">
        <v>4.1606857899999996</v>
      </c>
      <c r="O1306" s="39">
        <v>7.9271149200000002</v>
      </c>
      <c r="P1306" s="39">
        <v>11.48641042</v>
      </c>
      <c r="Q1306" s="39"/>
      <c r="R1306" s="39">
        <f t="shared" si="60"/>
        <v>0.99026978999999971</v>
      </c>
      <c r="S1306" s="39">
        <f t="shared" si="61"/>
        <v>0.65775892000000002</v>
      </c>
      <c r="T1306" s="39">
        <f t="shared" si="62"/>
        <v>0.3512364200000011</v>
      </c>
    </row>
    <row r="1307" spans="8:20" ht="30" customHeight="1" x14ac:dyDescent="0.25">
      <c r="H1307" s="37">
        <v>312</v>
      </c>
      <c r="I1307" s="41" t="s">
        <v>104</v>
      </c>
      <c r="J1307" s="39">
        <v>2.4861239999999998</v>
      </c>
      <c r="K1307" s="39">
        <v>5.4042070000000004</v>
      </c>
      <c r="L1307" s="39">
        <v>8.35229</v>
      </c>
      <c r="M1307" s="39"/>
      <c r="N1307" s="39">
        <v>2.7320592000000001</v>
      </c>
      <c r="O1307" s="39">
        <v>5.5470095600000002</v>
      </c>
      <c r="P1307" s="39">
        <v>8.8787633999999986</v>
      </c>
      <c r="Q1307" s="39"/>
      <c r="R1307" s="39">
        <f t="shared" si="60"/>
        <v>0.24593520000000035</v>
      </c>
      <c r="S1307" s="39">
        <f t="shared" si="61"/>
        <v>0.1428025599999998</v>
      </c>
      <c r="T1307" s="39">
        <f t="shared" si="62"/>
        <v>0.52647339999999865</v>
      </c>
    </row>
    <row r="1308" spans="8:20" ht="15" customHeight="1" x14ac:dyDescent="0.25">
      <c r="H1308" s="37">
        <v>313</v>
      </c>
      <c r="I1308" s="41" t="s">
        <v>103</v>
      </c>
      <c r="J1308" s="39">
        <v>9.9107450000000004</v>
      </c>
      <c r="K1308" s="39">
        <v>20.786794</v>
      </c>
      <c r="L1308" s="39">
        <v>31.680638999999999</v>
      </c>
      <c r="M1308" s="39"/>
      <c r="N1308" s="39">
        <v>9.6304804600000011</v>
      </c>
      <c r="O1308" s="39">
        <v>20.38280945</v>
      </c>
      <c r="P1308" s="39">
        <v>31.376896939999998</v>
      </c>
      <c r="Q1308" s="39"/>
      <c r="R1308" s="39">
        <f t="shared" si="60"/>
        <v>-0.28026453999999923</v>
      </c>
      <c r="S1308" s="39">
        <f t="shared" si="61"/>
        <v>-0.40398455000000055</v>
      </c>
      <c r="T1308" s="39">
        <f t="shared" si="62"/>
        <v>-0.30374206000000115</v>
      </c>
    </row>
    <row r="1309" spans="8:20" ht="15" customHeight="1" x14ac:dyDescent="0.25">
      <c r="H1309" s="37">
        <v>314</v>
      </c>
      <c r="I1309" s="41" t="s">
        <v>102</v>
      </c>
      <c r="J1309" s="39">
        <v>3.123326</v>
      </c>
      <c r="K1309" s="39">
        <v>6.6886749999999999</v>
      </c>
      <c r="L1309" s="39">
        <v>10.776391</v>
      </c>
      <c r="M1309" s="39"/>
      <c r="N1309" s="39">
        <v>3.0681234699999997</v>
      </c>
      <c r="O1309" s="39">
        <v>6.5404570800000004</v>
      </c>
      <c r="P1309" s="39">
        <v>10.54901808</v>
      </c>
      <c r="Q1309" s="39"/>
      <c r="R1309" s="39">
        <f t="shared" si="60"/>
        <v>-5.5202530000000305E-2</v>
      </c>
      <c r="S1309" s="39">
        <f t="shared" si="61"/>
        <v>-0.14821791999999956</v>
      </c>
      <c r="T1309" s="39">
        <f t="shared" si="62"/>
        <v>-0.22737292000000053</v>
      </c>
    </row>
    <row r="1310" spans="8:20" ht="15" customHeight="1" x14ac:dyDescent="0.25">
      <c r="H1310" s="37">
        <v>315</v>
      </c>
      <c r="I1310" s="41" t="s">
        <v>101</v>
      </c>
      <c r="J1310" s="39">
        <v>7.4962780000000002</v>
      </c>
      <c r="K1310" s="39">
        <v>15.117829</v>
      </c>
      <c r="L1310" s="39">
        <v>22.814532</v>
      </c>
      <c r="M1310" s="39"/>
      <c r="N1310" s="39">
        <v>7.4986386399999994</v>
      </c>
      <c r="O1310" s="39">
        <v>14.872010209999999</v>
      </c>
      <c r="P1310" s="39">
        <v>22.51362838</v>
      </c>
      <c r="Q1310" s="39"/>
      <c r="R1310" s="39">
        <f t="shared" si="60"/>
        <v>2.3606399999991368E-3</v>
      </c>
      <c r="S1310" s="39">
        <f t="shared" si="61"/>
        <v>-0.24581879000000129</v>
      </c>
      <c r="T1310" s="39">
        <f t="shared" si="62"/>
        <v>-0.30090361999999971</v>
      </c>
    </row>
    <row r="1311" spans="8:20" ht="15" customHeight="1" x14ac:dyDescent="0.25">
      <c r="H1311" s="37">
        <v>400</v>
      </c>
      <c r="I1311" s="41" t="s">
        <v>100</v>
      </c>
      <c r="J1311" s="39">
        <v>1.113564</v>
      </c>
      <c r="K1311" s="39">
        <v>2.2000280000000001</v>
      </c>
      <c r="L1311" s="39">
        <v>3.3564919999999998</v>
      </c>
      <c r="M1311" s="39"/>
      <c r="N1311" s="39">
        <v>2.70302614</v>
      </c>
      <c r="O1311" s="39">
        <v>3.7173725499999999</v>
      </c>
      <c r="P1311" s="39">
        <v>4.76595792</v>
      </c>
      <c r="Q1311" s="39"/>
      <c r="R1311" s="39">
        <f t="shared" si="60"/>
        <v>1.58946214</v>
      </c>
      <c r="S1311" s="39">
        <f t="shared" si="61"/>
        <v>1.5173445499999998</v>
      </c>
      <c r="T1311" s="39">
        <f t="shared" si="62"/>
        <v>1.4094659200000001</v>
      </c>
    </row>
    <row r="1312" spans="8:20" ht="30" customHeight="1" x14ac:dyDescent="0.25">
      <c r="H1312" s="37">
        <v>408</v>
      </c>
      <c r="I1312" s="41" t="s">
        <v>99</v>
      </c>
      <c r="J1312" s="39">
        <v>4.7513990000000002</v>
      </c>
      <c r="K1312" s="39">
        <v>9.3098690000000008</v>
      </c>
      <c r="L1312" s="39">
        <v>14.048339</v>
      </c>
      <c r="M1312" s="39"/>
      <c r="N1312" s="39">
        <v>4.7898155200000003</v>
      </c>
      <c r="O1312" s="39">
        <v>9.1339769799999999</v>
      </c>
      <c r="P1312" s="39">
        <v>13.80506123</v>
      </c>
      <c r="Q1312" s="39"/>
      <c r="R1312" s="39">
        <f t="shared" si="60"/>
        <v>3.8416520000000176E-2</v>
      </c>
      <c r="S1312" s="39">
        <f t="shared" si="61"/>
        <v>-0.17589202000000093</v>
      </c>
      <c r="T1312" s="39">
        <f t="shared" si="62"/>
        <v>-0.24327777000000061</v>
      </c>
    </row>
    <row r="1313" spans="5:20" ht="15" customHeight="1" x14ac:dyDescent="0.25">
      <c r="H1313" s="37">
        <v>409</v>
      </c>
      <c r="I1313" s="41" t="s">
        <v>98</v>
      </c>
      <c r="J1313" s="39">
        <v>2.788761</v>
      </c>
      <c r="K1313" s="39">
        <v>7.3802219999999998</v>
      </c>
      <c r="L1313" s="39">
        <v>11.991683</v>
      </c>
      <c r="M1313" s="39"/>
      <c r="N1313" s="39">
        <v>2.8298227200000001</v>
      </c>
      <c r="O1313" s="39">
        <v>7.9096489199999995</v>
      </c>
      <c r="P1313" s="39">
        <v>13.016280459999999</v>
      </c>
      <c r="Q1313" s="39"/>
      <c r="R1313" s="39">
        <f t="shared" si="60"/>
        <v>4.1061720000000079E-2</v>
      </c>
      <c r="S1313" s="39">
        <f t="shared" si="61"/>
        <v>0.52942691999999969</v>
      </c>
      <c r="T1313" s="39">
        <f t="shared" si="62"/>
        <v>1.024597459999999</v>
      </c>
    </row>
    <row r="1314" spans="5:20" ht="15" customHeight="1" x14ac:dyDescent="0.25">
      <c r="H1314" s="37">
        <v>411</v>
      </c>
      <c r="I1314" s="41" t="s">
        <v>97</v>
      </c>
      <c r="J1314" s="39">
        <v>3.955667</v>
      </c>
      <c r="K1314" s="39">
        <v>8.1052300000000006</v>
      </c>
      <c r="L1314" s="39">
        <v>12.374793</v>
      </c>
      <c r="M1314" s="39"/>
      <c r="N1314" s="39">
        <v>3.3978349199999998</v>
      </c>
      <c r="O1314" s="39">
        <v>7.0189864799999997</v>
      </c>
      <c r="P1314" s="39">
        <v>11.14833647</v>
      </c>
      <c r="Q1314" s="39"/>
      <c r="R1314" s="39">
        <f t="shared" si="60"/>
        <v>-0.55783208000000029</v>
      </c>
      <c r="S1314" s="39">
        <f t="shared" si="61"/>
        <v>-1.0862435200000009</v>
      </c>
      <c r="T1314" s="39">
        <f t="shared" si="62"/>
        <v>-1.2264565300000001</v>
      </c>
    </row>
    <row r="1315" spans="5:20" ht="30" customHeight="1" x14ac:dyDescent="0.25">
      <c r="H1315" s="37">
        <v>416</v>
      </c>
      <c r="I1315" s="41" t="s">
        <v>96</v>
      </c>
      <c r="J1315" s="39">
        <v>2.8788499999999999</v>
      </c>
      <c r="K1315" s="39">
        <v>5.7010480000000001</v>
      </c>
      <c r="L1315" s="39">
        <v>8.6332459999999998</v>
      </c>
      <c r="M1315" s="39"/>
      <c r="N1315" s="39">
        <v>2.5506394599999997</v>
      </c>
      <c r="O1315" s="39">
        <v>5.1309892000000001</v>
      </c>
      <c r="P1315" s="39">
        <v>7.8990418</v>
      </c>
      <c r="Q1315" s="39"/>
      <c r="R1315" s="39">
        <f t="shared" si="60"/>
        <v>-0.32821054000000016</v>
      </c>
      <c r="S1315" s="39">
        <f t="shared" si="61"/>
        <v>-0.57005879999999998</v>
      </c>
      <c r="T1315" s="39">
        <f t="shared" si="62"/>
        <v>-0.73420419999999975</v>
      </c>
    </row>
    <row r="1316" spans="5:20" ht="15" customHeight="1" x14ac:dyDescent="0.25">
      <c r="H1316" s="37">
        <v>500</v>
      </c>
      <c r="I1316" s="41" t="s">
        <v>20</v>
      </c>
      <c r="J1316" s="39">
        <v>1.3692869999999999</v>
      </c>
      <c r="K1316" s="39">
        <v>2.5394929999999998</v>
      </c>
      <c r="L1316" s="39">
        <v>6.7171200000000004</v>
      </c>
      <c r="M1316" s="39"/>
      <c r="N1316" s="39">
        <v>0.92636163999999999</v>
      </c>
      <c r="O1316" s="39">
        <v>1.9117361499999999</v>
      </c>
      <c r="P1316" s="39">
        <v>5.8893641499999996</v>
      </c>
      <c r="Q1316" s="39"/>
      <c r="R1316" s="39">
        <f t="shared" si="60"/>
        <v>-0.44292535999999993</v>
      </c>
      <c r="S1316" s="39">
        <f t="shared" si="61"/>
        <v>-0.62775684999999992</v>
      </c>
      <c r="T1316" s="39">
        <f t="shared" si="62"/>
        <v>-0.82775585000000085</v>
      </c>
    </row>
    <row r="1317" spans="5:20" ht="15" customHeight="1" x14ac:dyDescent="0.25">
      <c r="H1317" s="37">
        <v>510</v>
      </c>
      <c r="I1317" s="41" t="s">
        <v>95</v>
      </c>
      <c r="J1317" s="39">
        <v>3.3659279999999998</v>
      </c>
      <c r="K1317" s="39">
        <v>6.5319130000000003</v>
      </c>
      <c r="L1317" s="39">
        <v>10.121359</v>
      </c>
      <c r="M1317" s="39"/>
      <c r="N1317" s="39">
        <v>3.1804882700000006</v>
      </c>
      <c r="O1317" s="39">
        <v>6.6087626100000012</v>
      </c>
      <c r="P1317" s="39">
        <v>9.6964954799999994</v>
      </c>
      <c r="Q1317" s="39"/>
      <c r="R1317" s="39">
        <f t="shared" si="60"/>
        <v>-0.18543972999999925</v>
      </c>
      <c r="S1317" s="39">
        <f t="shared" si="61"/>
        <v>7.6849610000000901E-2</v>
      </c>
      <c r="T1317" s="39">
        <f t="shared" si="62"/>
        <v>-0.42486352000000061</v>
      </c>
    </row>
    <row r="1318" spans="5:20" ht="15" customHeight="1" x14ac:dyDescent="0.25">
      <c r="H1318" s="37">
        <v>511</v>
      </c>
      <c r="I1318" s="41" t="s">
        <v>94</v>
      </c>
      <c r="J1318" s="39">
        <v>3.8202630000000002</v>
      </c>
      <c r="K1318" s="39">
        <v>7.8163299999999998</v>
      </c>
      <c r="L1318" s="39">
        <v>12.212396999999999</v>
      </c>
      <c r="M1318" s="39"/>
      <c r="N1318" s="39">
        <v>3.2468126099999997</v>
      </c>
      <c r="O1318" s="39">
        <v>6.4034510099999995</v>
      </c>
      <c r="P1318" s="39">
        <v>9.6119450099999995</v>
      </c>
      <c r="Q1318" s="39"/>
      <c r="R1318" s="39">
        <f t="shared" si="60"/>
        <v>-0.57345039000000053</v>
      </c>
      <c r="S1318" s="39">
        <f t="shared" si="61"/>
        <v>-1.4128789900000003</v>
      </c>
      <c r="T1318" s="39">
        <f t="shared" si="62"/>
        <v>-2.6004519899999998</v>
      </c>
    </row>
    <row r="1319" spans="5:20" ht="15" customHeight="1" x14ac:dyDescent="0.25">
      <c r="H1319" s="37">
        <v>512</v>
      </c>
      <c r="I1319" s="41" t="s">
        <v>93</v>
      </c>
      <c r="J1319" s="39">
        <v>1.4728559999999999</v>
      </c>
      <c r="K1319" s="39">
        <v>2.8644889999999998</v>
      </c>
      <c r="L1319" s="39">
        <v>4.2661220000000002</v>
      </c>
      <c r="M1319" s="39"/>
      <c r="N1319" s="39">
        <v>1.8305917499999997</v>
      </c>
      <c r="O1319" s="39">
        <v>3.1940613899999994</v>
      </c>
      <c r="P1319" s="39">
        <v>4.5593603899999993</v>
      </c>
      <c r="Q1319" s="39"/>
      <c r="R1319" s="39">
        <f t="shared" si="60"/>
        <v>0.3577357499999998</v>
      </c>
      <c r="S1319" s="39">
        <f t="shared" si="61"/>
        <v>0.3295723899999996</v>
      </c>
      <c r="T1319" s="39">
        <f t="shared" si="62"/>
        <v>0.29323838999999907</v>
      </c>
    </row>
    <row r="1320" spans="5:20" ht="30" customHeight="1" x14ac:dyDescent="0.25">
      <c r="H1320" s="37">
        <v>514</v>
      </c>
      <c r="I1320" s="41" t="s">
        <v>92</v>
      </c>
      <c r="J1320" s="39">
        <v>2.4575339999999999</v>
      </c>
      <c r="K1320" s="39">
        <v>4.7686809999999999</v>
      </c>
      <c r="L1320" s="39">
        <v>7.079828</v>
      </c>
      <c r="M1320" s="39"/>
      <c r="N1320" s="39">
        <v>2.5179067600000002</v>
      </c>
      <c r="O1320" s="39">
        <v>5.0883218000000001</v>
      </c>
      <c r="P1320" s="39">
        <v>7.5332558000000001</v>
      </c>
      <c r="Q1320" s="39"/>
      <c r="R1320" s="39">
        <f t="shared" si="60"/>
        <v>6.0372760000000358E-2</v>
      </c>
      <c r="S1320" s="39">
        <f t="shared" si="61"/>
        <v>0.31964080000000017</v>
      </c>
      <c r="T1320" s="39">
        <f t="shared" si="62"/>
        <v>0.45342780000000005</v>
      </c>
    </row>
    <row r="1321" spans="5:20" ht="15" customHeight="1" x14ac:dyDescent="0.25">
      <c r="G1321" s="35" t="s">
        <v>19</v>
      </c>
      <c r="H1321" s="35"/>
      <c r="I1321" s="35"/>
      <c r="J1321" s="36">
        <v>9.6844730000000006</v>
      </c>
      <c r="K1321" s="36">
        <v>18.67417</v>
      </c>
      <c r="L1321" s="36">
        <v>42.811500000000002</v>
      </c>
      <c r="M1321" s="36"/>
      <c r="N1321" s="36">
        <v>9.6844730000000006</v>
      </c>
      <c r="O1321" s="36">
        <v>18.67417</v>
      </c>
      <c r="P1321" s="36">
        <v>42.811500000000002</v>
      </c>
      <c r="Q1321" s="36"/>
      <c r="R1321" s="36">
        <f t="shared" si="60"/>
        <v>0</v>
      </c>
      <c r="S1321" s="36">
        <f t="shared" si="61"/>
        <v>0</v>
      </c>
      <c r="T1321" s="36">
        <f t="shared" si="62"/>
        <v>0</v>
      </c>
    </row>
    <row r="1322" spans="5:20" ht="30" customHeight="1" x14ac:dyDescent="0.25">
      <c r="H1322" s="34" t="s">
        <v>91</v>
      </c>
      <c r="I1322" s="40" t="s">
        <v>90</v>
      </c>
      <c r="J1322" s="36">
        <v>9.6844730000000006</v>
      </c>
      <c r="K1322" s="36">
        <v>18.67417</v>
      </c>
      <c r="L1322" s="36">
        <v>42.811500000000002</v>
      </c>
      <c r="M1322" s="36"/>
      <c r="N1322" s="36">
        <v>9.6844730000000006</v>
      </c>
      <c r="O1322" s="36">
        <v>18.67417</v>
      </c>
      <c r="P1322" s="36">
        <v>42.811500000000002</v>
      </c>
      <c r="Q1322" s="36"/>
      <c r="R1322" s="36">
        <f t="shared" si="60"/>
        <v>0</v>
      </c>
      <c r="S1322" s="36">
        <f t="shared" si="61"/>
        <v>0</v>
      </c>
      <c r="T1322" s="36">
        <f t="shared" si="62"/>
        <v>0</v>
      </c>
    </row>
    <row r="1323" spans="5:20" ht="15.75" customHeight="1" x14ac:dyDescent="0.25">
      <c r="E1323" s="46">
        <v>31</v>
      </c>
      <c r="F1323" s="42" t="s">
        <v>89</v>
      </c>
      <c r="G1323" s="42"/>
      <c r="H1323" s="42"/>
      <c r="I1323" s="42"/>
      <c r="J1323" s="43">
        <v>83.058261999999999</v>
      </c>
      <c r="K1323" s="43">
        <v>154.644103</v>
      </c>
      <c r="L1323" s="43">
        <v>230.74387899999999</v>
      </c>
      <c r="M1323" s="43"/>
      <c r="N1323" s="43">
        <v>83.058262000000056</v>
      </c>
      <c r="O1323" s="43">
        <v>154.64410299999994</v>
      </c>
      <c r="P1323" s="43">
        <v>230.74387899999996</v>
      </c>
      <c r="Q1323" s="43"/>
      <c r="R1323" s="43">
        <f t="shared" si="60"/>
        <v>0</v>
      </c>
      <c r="S1323" s="43">
        <f t="shared" si="61"/>
        <v>0</v>
      </c>
      <c r="T1323" s="43">
        <f t="shared" si="62"/>
        <v>0</v>
      </c>
    </row>
    <row r="1324" spans="5:20" ht="15" customHeight="1" x14ac:dyDescent="0.25">
      <c r="G1324" s="35" t="s">
        <v>4</v>
      </c>
      <c r="H1324" s="35"/>
      <c r="I1324" s="35"/>
      <c r="J1324" s="36">
        <v>83.058261999999999</v>
      </c>
      <c r="K1324" s="36">
        <v>154.644103</v>
      </c>
      <c r="L1324" s="36">
        <v>230.74387899999999</v>
      </c>
      <c r="M1324" s="36"/>
      <c r="N1324" s="36">
        <v>83.058262000000056</v>
      </c>
      <c r="O1324" s="36">
        <v>154.64410299999994</v>
      </c>
      <c r="P1324" s="36">
        <v>230.74387899999996</v>
      </c>
      <c r="Q1324" s="36"/>
      <c r="R1324" s="36">
        <f t="shared" si="60"/>
        <v>0</v>
      </c>
      <c r="S1324" s="36">
        <f t="shared" si="61"/>
        <v>0</v>
      </c>
      <c r="T1324" s="36">
        <f t="shared" si="62"/>
        <v>0</v>
      </c>
    </row>
    <row r="1325" spans="5:20" ht="15" customHeight="1" x14ac:dyDescent="0.25">
      <c r="H1325" s="34">
        <v>100</v>
      </c>
      <c r="I1325" s="40" t="s">
        <v>88</v>
      </c>
      <c r="J1325" s="36">
        <v>21.088013</v>
      </c>
      <c r="K1325" s="36">
        <v>38.355989999999998</v>
      </c>
      <c r="L1325" s="36">
        <v>56.838123000000003</v>
      </c>
      <c r="M1325" s="36"/>
      <c r="N1325" s="36">
        <v>21.363964910000004</v>
      </c>
      <c r="O1325" s="36">
        <v>41.453996980000014</v>
      </c>
      <c r="P1325" s="36">
        <v>54.333263150000001</v>
      </c>
      <c r="Q1325" s="36"/>
      <c r="R1325" s="36">
        <f t="shared" si="60"/>
        <v>0.27595191000000341</v>
      </c>
      <c r="S1325" s="36">
        <f t="shared" si="61"/>
        <v>3.0980069800000152</v>
      </c>
      <c r="T1325" s="36">
        <f t="shared" si="62"/>
        <v>-2.5048598500000026</v>
      </c>
    </row>
    <row r="1326" spans="5:20" ht="15" customHeight="1" x14ac:dyDescent="0.25">
      <c r="H1326" s="37">
        <v>200</v>
      </c>
      <c r="I1326" s="41" t="s">
        <v>87</v>
      </c>
      <c r="J1326" s="39">
        <v>56.956077999999998</v>
      </c>
      <c r="K1326" s="39">
        <v>106.433103</v>
      </c>
      <c r="L1326" s="39">
        <v>159.625317</v>
      </c>
      <c r="M1326" s="39"/>
      <c r="N1326" s="39">
        <v>57.026471460000067</v>
      </c>
      <c r="O1326" s="39">
        <v>97.382451499999917</v>
      </c>
      <c r="P1326" s="39">
        <v>152.58463337999996</v>
      </c>
      <c r="Q1326" s="39"/>
      <c r="R1326" s="39">
        <f t="shared" si="60"/>
        <v>7.0393460000069297E-2</v>
      </c>
      <c r="S1326" s="39">
        <f t="shared" si="61"/>
        <v>-9.050651500000086</v>
      </c>
      <c r="T1326" s="39">
        <f t="shared" si="62"/>
        <v>-7.0406836200000384</v>
      </c>
    </row>
    <row r="1327" spans="5:20" ht="15" customHeight="1" x14ac:dyDescent="0.25">
      <c r="H1327" s="37">
        <v>300</v>
      </c>
      <c r="I1327" s="41" t="s">
        <v>20</v>
      </c>
      <c r="J1327" s="39">
        <v>5.0141710000000002</v>
      </c>
      <c r="K1327" s="39">
        <v>9.85501</v>
      </c>
      <c r="L1327" s="39">
        <v>14.280438999999999</v>
      </c>
      <c r="M1327" s="39"/>
      <c r="N1327" s="39">
        <v>4.6678256300000003</v>
      </c>
      <c r="O1327" s="39">
        <v>15.80765452</v>
      </c>
      <c r="P1327" s="39">
        <v>23.825982470000003</v>
      </c>
      <c r="Q1327" s="39"/>
      <c r="R1327" s="39">
        <f t="shared" si="60"/>
        <v>-0.34634536999999987</v>
      </c>
      <c r="S1327" s="39">
        <f t="shared" si="61"/>
        <v>5.9526445199999998</v>
      </c>
      <c r="T1327" s="39">
        <f t="shared" si="62"/>
        <v>9.5455434700000037</v>
      </c>
    </row>
    <row r="1328" spans="5:20" ht="15.75" customHeight="1" x14ac:dyDescent="0.25">
      <c r="E1328" s="46">
        <v>37</v>
      </c>
      <c r="F1328" s="42" t="s">
        <v>86</v>
      </c>
      <c r="G1328" s="42"/>
      <c r="H1328" s="42"/>
      <c r="I1328" s="42"/>
      <c r="J1328" s="43">
        <v>9.7289270000000005</v>
      </c>
      <c r="K1328" s="43">
        <v>18.614103</v>
      </c>
      <c r="L1328" s="43">
        <v>27.208383000000001</v>
      </c>
      <c r="M1328" s="43"/>
      <c r="N1328" s="43">
        <v>11.415889</v>
      </c>
      <c r="O1328" s="43">
        <v>20.333421000000001</v>
      </c>
      <c r="P1328" s="43">
        <v>28.960056999999999</v>
      </c>
      <c r="Q1328" s="43"/>
      <c r="R1328" s="43">
        <f t="shared" si="60"/>
        <v>1.6869619999999994</v>
      </c>
      <c r="S1328" s="43">
        <f t="shared" si="61"/>
        <v>1.7193180000000012</v>
      </c>
      <c r="T1328" s="43">
        <f t="shared" si="62"/>
        <v>1.7516739999999977</v>
      </c>
    </row>
    <row r="1329" spans="5:20" ht="15" customHeight="1" x14ac:dyDescent="0.25">
      <c r="G1329" s="35" t="s">
        <v>4</v>
      </c>
      <c r="H1329" s="35"/>
      <c r="I1329" s="35"/>
      <c r="J1329" s="36">
        <v>9.7289270000000005</v>
      </c>
      <c r="K1329" s="36">
        <v>18.614103</v>
      </c>
      <c r="L1329" s="36">
        <v>27.208383000000001</v>
      </c>
      <c r="M1329" s="36"/>
      <c r="N1329" s="36">
        <v>11.415889</v>
      </c>
      <c r="O1329" s="36">
        <v>20.333421000000001</v>
      </c>
      <c r="P1329" s="36">
        <v>28.960056999999999</v>
      </c>
      <c r="Q1329" s="36"/>
      <c r="R1329" s="36">
        <f t="shared" si="60"/>
        <v>1.6869619999999994</v>
      </c>
      <c r="S1329" s="36">
        <f t="shared" si="61"/>
        <v>1.7193180000000012</v>
      </c>
      <c r="T1329" s="36">
        <f t="shared" si="62"/>
        <v>1.7516739999999977</v>
      </c>
    </row>
    <row r="1330" spans="5:20" ht="15" customHeight="1" x14ac:dyDescent="0.25">
      <c r="H1330" s="34">
        <v>100</v>
      </c>
      <c r="I1330" s="40" t="s">
        <v>86</v>
      </c>
      <c r="J1330" s="36">
        <v>1.035623</v>
      </c>
      <c r="K1330" s="36">
        <v>1.9016139999999999</v>
      </c>
      <c r="L1330" s="36">
        <v>2.775048</v>
      </c>
      <c r="M1330" s="36"/>
      <c r="N1330" s="36">
        <v>1.2810582299999997</v>
      </c>
      <c r="O1330" s="36">
        <v>2.22681379</v>
      </c>
      <c r="P1330" s="36">
        <v>3.3722739599999998</v>
      </c>
      <c r="Q1330" s="36"/>
      <c r="R1330" s="36">
        <f t="shared" si="60"/>
        <v>0.24543522999999978</v>
      </c>
      <c r="S1330" s="36">
        <f t="shared" si="61"/>
        <v>0.3251997900000001</v>
      </c>
      <c r="T1330" s="36">
        <f t="shared" si="62"/>
        <v>0.59722595999999983</v>
      </c>
    </row>
    <row r="1331" spans="5:20" ht="15" customHeight="1" x14ac:dyDescent="0.25">
      <c r="H1331" s="37">
        <v>109</v>
      </c>
      <c r="I1331" s="41" t="s">
        <v>85</v>
      </c>
      <c r="J1331" s="39">
        <v>1.9010530000000001</v>
      </c>
      <c r="K1331" s="39">
        <v>3.8094039999999998</v>
      </c>
      <c r="L1331" s="39">
        <v>5.668234</v>
      </c>
      <c r="M1331" s="39"/>
      <c r="N1331" s="39">
        <v>1.8588411100000002</v>
      </c>
      <c r="O1331" s="39">
        <v>3.5676021499999999</v>
      </c>
      <c r="P1331" s="39">
        <v>5.3372507300000027</v>
      </c>
      <c r="Q1331" s="39"/>
      <c r="R1331" s="39">
        <f t="shared" si="60"/>
        <v>-4.2211889999999919E-2</v>
      </c>
      <c r="S1331" s="39">
        <f t="shared" si="61"/>
        <v>-0.24180184999999987</v>
      </c>
      <c r="T1331" s="39">
        <f t="shared" si="62"/>
        <v>-0.33098326999999728</v>
      </c>
    </row>
    <row r="1332" spans="5:20" ht="15" customHeight="1" x14ac:dyDescent="0.25">
      <c r="H1332" s="37">
        <v>110</v>
      </c>
      <c r="I1332" s="41" t="s">
        <v>84</v>
      </c>
      <c r="J1332" s="39">
        <v>0.50010200000000005</v>
      </c>
      <c r="K1332" s="39">
        <v>0.94359700000000002</v>
      </c>
      <c r="L1332" s="39">
        <v>1.362865</v>
      </c>
      <c r="M1332" s="39"/>
      <c r="N1332" s="39">
        <v>0.49326717999999997</v>
      </c>
      <c r="O1332" s="39">
        <v>0.95282978000000007</v>
      </c>
      <c r="P1332" s="39">
        <v>1.4201032500000002</v>
      </c>
      <c r="Q1332" s="39"/>
      <c r="R1332" s="39">
        <f t="shared" si="60"/>
        <v>-6.8348200000000747E-3</v>
      </c>
      <c r="S1332" s="39">
        <f t="shared" si="61"/>
        <v>9.2327800000000515E-3</v>
      </c>
      <c r="T1332" s="39">
        <f t="shared" si="62"/>
        <v>5.7238250000000157E-2</v>
      </c>
    </row>
    <row r="1333" spans="5:20" ht="15" customHeight="1" x14ac:dyDescent="0.25">
      <c r="H1333" s="37">
        <v>111</v>
      </c>
      <c r="I1333" s="41" t="s">
        <v>83</v>
      </c>
      <c r="J1333" s="39">
        <v>0.916937</v>
      </c>
      <c r="K1333" s="39">
        <v>1.723114</v>
      </c>
      <c r="L1333" s="39">
        <v>2.4817580000000001</v>
      </c>
      <c r="M1333" s="39"/>
      <c r="N1333" s="39">
        <v>0.77549572</v>
      </c>
      <c r="O1333" s="39">
        <v>1.6178010900000002</v>
      </c>
      <c r="P1333" s="39">
        <v>2.4035364399999999</v>
      </c>
      <c r="Q1333" s="39"/>
      <c r="R1333" s="39">
        <f t="shared" si="60"/>
        <v>-0.14144128</v>
      </c>
      <c r="S1333" s="39">
        <f t="shared" si="61"/>
        <v>-0.10531290999999987</v>
      </c>
      <c r="T1333" s="39">
        <f t="shared" si="62"/>
        <v>-7.8221560000000245E-2</v>
      </c>
    </row>
    <row r="1334" spans="5:20" ht="30" customHeight="1" x14ac:dyDescent="0.25">
      <c r="H1334" s="37">
        <v>112</v>
      </c>
      <c r="I1334" s="41" t="s">
        <v>82</v>
      </c>
      <c r="J1334" s="39">
        <v>1.618703</v>
      </c>
      <c r="K1334" s="39">
        <v>3.1055359999999999</v>
      </c>
      <c r="L1334" s="39">
        <v>4.4699470000000003</v>
      </c>
      <c r="M1334" s="39"/>
      <c r="N1334" s="39">
        <v>1.8467601800000002</v>
      </c>
      <c r="O1334" s="39">
        <v>3.3986184100000001</v>
      </c>
      <c r="P1334" s="39">
        <v>4.8557684500000002</v>
      </c>
      <c r="Q1334" s="39"/>
      <c r="R1334" s="39">
        <f t="shared" si="60"/>
        <v>0.22805718000000019</v>
      </c>
      <c r="S1334" s="39">
        <f t="shared" si="61"/>
        <v>0.29308241000000024</v>
      </c>
      <c r="T1334" s="39">
        <f t="shared" si="62"/>
        <v>0.3858214499999999</v>
      </c>
    </row>
    <row r="1335" spans="5:20" ht="15" customHeight="1" x14ac:dyDescent="0.25">
      <c r="H1335" s="37">
        <v>113</v>
      </c>
      <c r="I1335" s="41" t="s">
        <v>81</v>
      </c>
      <c r="J1335" s="39">
        <v>1.6840139999999999</v>
      </c>
      <c r="K1335" s="39">
        <v>3.1870630000000002</v>
      </c>
      <c r="L1335" s="39">
        <v>4.6115820000000003</v>
      </c>
      <c r="M1335" s="39"/>
      <c r="N1335" s="39">
        <v>2.3940896999999999</v>
      </c>
      <c r="O1335" s="39">
        <v>3.968605890000001</v>
      </c>
      <c r="P1335" s="39">
        <v>5.343929629999999</v>
      </c>
      <c r="Q1335" s="39"/>
      <c r="R1335" s="39">
        <f t="shared" si="60"/>
        <v>0.71007569999999998</v>
      </c>
      <c r="S1335" s="39">
        <f t="shared" si="61"/>
        <v>0.78154289000000077</v>
      </c>
      <c r="T1335" s="39">
        <f t="shared" si="62"/>
        <v>0.73234762999999869</v>
      </c>
    </row>
    <row r="1336" spans="5:20" ht="30" customHeight="1" x14ac:dyDescent="0.25">
      <c r="H1336" s="37">
        <v>114</v>
      </c>
      <c r="I1336" s="41" t="s">
        <v>80</v>
      </c>
      <c r="J1336" s="39">
        <v>2.072495</v>
      </c>
      <c r="K1336" s="39">
        <v>3.943775</v>
      </c>
      <c r="L1336" s="39">
        <v>5.8389490000000004</v>
      </c>
      <c r="M1336" s="39"/>
      <c r="N1336" s="39">
        <v>2.7663768800000001</v>
      </c>
      <c r="O1336" s="39">
        <v>4.6011498899999985</v>
      </c>
      <c r="P1336" s="39">
        <v>6.2271945399999993</v>
      </c>
      <c r="Q1336" s="39"/>
      <c r="R1336" s="39">
        <f t="shared" si="60"/>
        <v>0.69388188000000017</v>
      </c>
      <c r="S1336" s="39">
        <f t="shared" si="61"/>
        <v>0.65737488999999849</v>
      </c>
      <c r="T1336" s="39">
        <f t="shared" si="62"/>
        <v>0.38824553999999889</v>
      </c>
    </row>
    <row r="1337" spans="5:20" ht="15.75" customHeight="1" x14ac:dyDescent="0.25">
      <c r="E1337" s="46">
        <v>38</v>
      </c>
      <c r="F1337" s="42" t="s">
        <v>54</v>
      </c>
      <c r="G1337" s="42"/>
      <c r="H1337" s="42"/>
      <c r="I1337" s="42"/>
      <c r="J1337" s="43">
        <v>2577.8203830000002</v>
      </c>
      <c r="K1337" s="43">
        <v>8335.9533670000001</v>
      </c>
      <c r="L1337" s="43">
        <v>12824.526830999999</v>
      </c>
      <c r="M1337" s="43"/>
      <c r="N1337" s="43">
        <v>3059.5430369999999</v>
      </c>
      <c r="O1337" s="43">
        <v>6295.8473800000002</v>
      </c>
      <c r="P1337" s="43">
        <v>8381.2019154600002</v>
      </c>
      <c r="Q1337" s="43"/>
      <c r="R1337" s="43">
        <f t="shared" si="60"/>
        <v>481.72265399999969</v>
      </c>
      <c r="S1337" s="43">
        <f t="shared" si="61"/>
        <v>-2040.1059869999999</v>
      </c>
      <c r="T1337" s="43">
        <f t="shared" si="62"/>
        <v>-4443.324915539999</v>
      </c>
    </row>
    <row r="1338" spans="5:20" ht="15" customHeight="1" x14ac:dyDescent="0.25">
      <c r="G1338" s="35" t="s">
        <v>25</v>
      </c>
      <c r="H1338" s="35"/>
      <c r="I1338" s="35"/>
      <c r="J1338" s="36">
        <v>2577.8203830000002</v>
      </c>
      <c r="K1338" s="36">
        <v>8335.9533670000001</v>
      </c>
      <c r="L1338" s="36">
        <v>12824.526830999999</v>
      </c>
      <c r="M1338" s="36"/>
      <c r="N1338" s="36">
        <v>3059.5430369999999</v>
      </c>
      <c r="O1338" s="36">
        <v>6295.8473800000002</v>
      </c>
      <c r="P1338" s="36">
        <v>8381.2019154600002</v>
      </c>
      <c r="Q1338" s="36"/>
      <c r="R1338" s="36">
        <f t="shared" si="60"/>
        <v>481.72265399999969</v>
      </c>
      <c r="S1338" s="36">
        <f t="shared" si="61"/>
        <v>-2040.1059869999999</v>
      </c>
      <c r="T1338" s="36">
        <f t="shared" si="62"/>
        <v>-4443.324915539999</v>
      </c>
    </row>
    <row r="1339" spans="5:20" ht="30" customHeight="1" x14ac:dyDescent="0.25">
      <c r="H1339" s="34" t="s">
        <v>79</v>
      </c>
      <c r="I1339" s="40" t="s">
        <v>78</v>
      </c>
      <c r="J1339" s="36">
        <v>3.3711180000000001</v>
      </c>
      <c r="K1339" s="36">
        <v>12.853232999999999</v>
      </c>
      <c r="L1339" s="36">
        <v>22.854281</v>
      </c>
      <c r="M1339" s="36"/>
      <c r="N1339" s="36">
        <v>4.8749250000000002</v>
      </c>
      <c r="O1339" s="36">
        <v>9.0823009999999993</v>
      </c>
      <c r="P1339" s="36">
        <v>15.255440999999999</v>
      </c>
      <c r="Q1339" s="36"/>
      <c r="R1339" s="36">
        <f t="shared" si="60"/>
        <v>1.5038070000000001</v>
      </c>
      <c r="S1339" s="36">
        <f t="shared" si="61"/>
        <v>-3.7709320000000002</v>
      </c>
      <c r="T1339" s="36">
        <f t="shared" si="62"/>
        <v>-7.5988400000000009</v>
      </c>
    </row>
    <row r="1340" spans="5:20" ht="15" customHeight="1" x14ac:dyDescent="0.25">
      <c r="H1340" s="37" t="s">
        <v>77</v>
      </c>
      <c r="I1340" s="41" t="s">
        <v>76</v>
      </c>
      <c r="J1340" s="39">
        <v>0</v>
      </c>
      <c r="K1340" s="39">
        <v>91.490682000000007</v>
      </c>
      <c r="L1340" s="39">
        <v>182.98129299999999</v>
      </c>
      <c r="M1340" s="39"/>
      <c r="N1340" s="39">
        <v>19.476429</v>
      </c>
      <c r="O1340" s="39">
        <v>33.697574000000003</v>
      </c>
      <c r="P1340" s="39">
        <v>48.018692000000001</v>
      </c>
      <c r="Q1340" s="39"/>
      <c r="R1340" s="39">
        <f t="shared" si="60"/>
        <v>19.476429</v>
      </c>
      <c r="S1340" s="39">
        <f t="shared" si="61"/>
        <v>-57.793108000000004</v>
      </c>
      <c r="T1340" s="39">
        <f t="shared" si="62"/>
        <v>-134.96260100000001</v>
      </c>
    </row>
    <row r="1341" spans="5:20" ht="15" customHeight="1" x14ac:dyDescent="0.25">
      <c r="H1341" s="37" t="s">
        <v>75</v>
      </c>
      <c r="I1341" s="41" t="s">
        <v>74</v>
      </c>
      <c r="J1341" s="39">
        <v>0</v>
      </c>
      <c r="K1341" s="39">
        <v>86.762338</v>
      </c>
      <c r="L1341" s="39">
        <v>173.524632</v>
      </c>
      <c r="M1341" s="39"/>
      <c r="N1341" s="39">
        <v>14.633103999999999</v>
      </c>
      <c r="O1341" s="39">
        <v>26.169685000000001</v>
      </c>
      <c r="P1341" s="39">
        <v>38.149242999999998</v>
      </c>
      <c r="Q1341" s="39"/>
      <c r="R1341" s="39">
        <f t="shared" si="60"/>
        <v>14.633103999999999</v>
      </c>
      <c r="S1341" s="39">
        <f t="shared" si="61"/>
        <v>-60.592652999999999</v>
      </c>
      <c r="T1341" s="39">
        <f t="shared" si="62"/>
        <v>-135.37538899999998</v>
      </c>
    </row>
    <row r="1342" spans="5:20" ht="30" customHeight="1" x14ac:dyDescent="0.25">
      <c r="H1342" s="37" t="s">
        <v>73</v>
      </c>
      <c r="I1342" s="41" t="s">
        <v>72</v>
      </c>
      <c r="J1342" s="39">
        <v>0</v>
      </c>
      <c r="K1342" s="39">
        <v>99.335469000000003</v>
      </c>
      <c r="L1342" s="39">
        <v>198.67090400000001</v>
      </c>
      <c r="M1342" s="39"/>
      <c r="N1342" s="39">
        <v>10.746629</v>
      </c>
      <c r="O1342" s="39">
        <v>22.704283</v>
      </c>
      <c r="P1342" s="39">
        <v>34.906821000000001</v>
      </c>
      <c r="Q1342" s="39"/>
      <c r="R1342" s="39">
        <f t="shared" si="60"/>
        <v>10.746629</v>
      </c>
      <c r="S1342" s="39">
        <f t="shared" si="61"/>
        <v>-76.631186</v>
      </c>
      <c r="T1342" s="39">
        <f t="shared" si="62"/>
        <v>-163.764083</v>
      </c>
    </row>
    <row r="1343" spans="5:20" ht="30" customHeight="1" x14ac:dyDescent="0.25">
      <c r="H1343" s="37" t="s">
        <v>71</v>
      </c>
      <c r="I1343" s="41" t="s">
        <v>70</v>
      </c>
      <c r="J1343" s="39">
        <v>0</v>
      </c>
      <c r="K1343" s="39">
        <v>92.728243000000006</v>
      </c>
      <c r="L1343" s="39">
        <v>185.45642000000001</v>
      </c>
      <c r="M1343" s="39"/>
      <c r="N1343" s="39">
        <v>18.247351999999999</v>
      </c>
      <c r="O1343" s="39">
        <v>30.222252000000001</v>
      </c>
      <c r="P1343" s="39">
        <v>46.313561999999997</v>
      </c>
      <c r="Q1343" s="39"/>
      <c r="R1343" s="39">
        <f t="shared" si="60"/>
        <v>18.247351999999999</v>
      </c>
      <c r="S1343" s="39">
        <f t="shared" si="61"/>
        <v>-62.505991000000009</v>
      </c>
      <c r="T1343" s="39">
        <f t="shared" si="62"/>
        <v>-139.14285800000002</v>
      </c>
    </row>
    <row r="1344" spans="5:20" ht="30" customHeight="1" x14ac:dyDescent="0.25">
      <c r="H1344" s="37" t="s">
        <v>69</v>
      </c>
      <c r="I1344" s="41" t="s">
        <v>68</v>
      </c>
      <c r="J1344" s="39">
        <v>0</v>
      </c>
      <c r="K1344" s="39">
        <v>64.175718000000003</v>
      </c>
      <c r="L1344" s="39">
        <v>128.35137599999999</v>
      </c>
      <c r="M1344" s="39"/>
      <c r="N1344" s="39">
        <v>6.3331090000000003</v>
      </c>
      <c r="O1344" s="39">
        <v>22.664797</v>
      </c>
      <c r="P1344" s="39">
        <v>40.629035999999999</v>
      </c>
      <c r="Q1344" s="39"/>
      <c r="R1344" s="39">
        <f t="shared" si="60"/>
        <v>6.3331090000000003</v>
      </c>
      <c r="S1344" s="39">
        <f t="shared" si="61"/>
        <v>-41.510921000000003</v>
      </c>
      <c r="T1344" s="39">
        <f t="shared" si="62"/>
        <v>-87.722339999999988</v>
      </c>
    </row>
    <row r="1345" spans="8:20" ht="15" customHeight="1" x14ac:dyDescent="0.25">
      <c r="H1345" s="37" t="s">
        <v>67</v>
      </c>
      <c r="I1345" s="41" t="s">
        <v>66</v>
      </c>
      <c r="J1345" s="39">
        <v>0</v>
      </c>
      <c r="K1345" s="39">
        <v>194.53045800000001</v>
      </c>
      <c r="L1345" s="39">
        <v>389.06081399999999</v>
      </c>
      <c r="M1345" s="39"/>
      <c r="N1345" s="39">
        <v>49.907831000000002</v>
      </c>
      <c r="O1345" s="39">
        <v>86.48339</v>
      </c>
      <c r="P1345" s="39">
        <v>129.11079645999999</v>
      </c>
      <c r="Q1345" s="39"/>
      <c r="R1345" s="39">
        <f t="shared" ref="R1345:R1399" si="63">+N1345-J1345</f>
        <v>49.907831000000002</v>
      </c>
      <c r="S1345" s="39">
        <f t="shared" ref="S1345:S1399" si="64">+O1345-K1345</f>
        <v>-108.04706800000001</v>
      </c>
      <c r="T1345" s="39">
        <f t="shared" ref="T1345:T1399" si="65">+P1345-L1345</f>
        <v>-259.95001753999998</v>
      </c>
    </row>
    <row r="1346" spans="8:20" ht="15" customHeight="1" x14ac:dyDescent="0.25">
      <c r="H1346" s="37" t="s">
        <v>65</v>
      </c>
      <c r="I1346" s="41" t="s">
        <v>64</v>
      </c>
      <c r="J1346" s="39">
        <v>0</v>
      </c>
      <c r="K1346" s="39">
        <v>203.91567000000001</v>
      </c>
      <c r="L1346" s="39">
        <v>407.831254</v>
      </c>
      <c r="M1346" s="39"/>
      <c r="N1346" s="39">
        <v>31.096855999999999</v>
      </c>
      <c r="O1346" s="39">
        <v>59.477012999999999</v>
      </c>
      <c r="P1346" s="39">
        <v>86.195822000000007</v>
      </c>
      <c r="Q1346" s="39"/>
      <c r="R1346" s="39">
        <f t="shared" si="63"/>
        <v>31.096855999999999</v>
      </c>
      <c r="S1346" s="39">
        <f t="shared" si="64"/>
        <v>-144.43865700000001</v>
      </c>
      <c r="T1346" s="39">
        <f t="shared" si="65"/>
        <v>-321.63543199999998</v>
      </c>
    </row>
    <row r="1347" spans="8:20" ht="15" customHeight="1" x14ac:dyDescent="0.25">
      <c r="H1347" s="37" t="s">
        <v>63</v>
      </c>
      <c r="I1347" s="41" t="s">
        <v>62</v>
      </c>
      <c r="J1347" s="39">
        <v>0</v>
      </c>
      <c r="K1347" s="39">
        <v>121.26134</v>
      </c>
      <c r="L1347" s="39">
        <v>242.52263600000001</v>
      </c>
      <c r="M1347" s="39"/>
      <c r="N1347" s="39">
        <v>15.752936</v>
      </c>
      <c r="O1347" s="39">
        <v>35.113652000000002</v>
      </c>
      <c r="P1347" s="39">
        <v>53.189543999999998</v>
      </c>
      <c r="Q1347" s="39"/>
      <c r="R1347" s="39">
        <f t="shared" si="63"/>
        <v>15.752936</v>
      </c>
      <c r="S1347" s="39">
        <f t="shared" si="64"/>
        <v>-86.147688000000002</v>
      </c>
      <c r="T1347" s="39">
        <f t="shared" si="65"/>
        <v>-189.33309200000002</v>
      </c>
    </row>
    <row r="1348" spans="8:20" ht="15" customHeight="1" x14ac:dyDescent="0.25">
      <c r="H1348" s="37" t="s">
        <v>61</v>
      </c>
      <c r="I1348" s="41" t="s">
        <v>60</v>
      </c>
      <c r="J1348" s="39">
        <v>0</v>
      </c>
      <c r="K1348" s="39">
        <v>82.207217999999997</v>
      </c>
      <c r="L1348" s="39">
        <v>164.41434100000001</v>
      </c>
      <c r="M1348" s="39"/>
      <c r="N1348" s="39">
        <v>13.128334000000001</v>
      </c>
      <c r="O1348" s="39">
        <v>22.825177</v>
      </c>
      <c r="P1348" s="39">
        <v>43.245320999999997</v>
      </c>
      <c r="Q1348" s="39"/>
      <c r="R1348" s="39">
        <f t="shared" si="63"/>
        <v>13.128334000000001</v>
      </c>
      <c r="S1348" s="39">
        <f t="shared" si="64"/>
        <v>-59.382041000000001</v>
      </c>
      <c r="T1348" s="39">
        <f t="shared" si="65"/>
        <v>-121.16902000000002</v>
      </c>
    </row>
    <row r="1349" spans="8:20" ht="15" customHeight="1" x14ac:dyDescent="0.25">
      <c r="H1349" s="37" t="s">
        <v>59</v>
      </c>
      <c r="I1349" s="41" t="s">
        <v>58</v>
      </c>
      <c r="J1349" s="39">
        <v>0</v>
      </c>
      <c r="K1349" s="39">
        <v>123.496439</v>
      </c>
      <c r="L1349" s="39">
        <v>246.99282199999999</v>
      </c>
      <c r="M1349" s="39"/>
      <c r="N1349" s="39">
        <v>19.273976999999999</v>
      </c>
      <c r="O1349" s="39">
        <v>37.595211999999997</v>
      </c>
      <c r="P1349" s="39">
        <v>54.835456999999998</v>
      </c>
      <c r="Q1349" s="39"/>
      <c r="R1349" s="39">
        <f t="shared" si="63"/>
        <v>19.273976999999999</v>
      </c>
      <c r="S1349" s="39">
        <f t="shared" si="64"/>
        <v>-85.901227000000006</v>
      </c>
      <c r="T1349" s="39">
        <f t="shared" si="65"/>
        <v>-192.157365</v>
      </c>
    </row>
    <row r="1350" spans="8:20" ht="30" customHeight="1" x14ac:dyDescent="0.25">
      <c r="H1350" s="37" t="s">
        <v>57</v>
      </c>
      <c r="I1350" s="41" t="s">
        <v>56</v>
      </c>
      <c r="J1350" s="39">
        <v>0</v>
      </c>
      <c r="K1350" s="39">
        <v>154.79824600000001</v>
      </c>
      <c r="L1350" s="39">
        <v>309.59643</v>
      </c>
      <c r="M1350" s="39"/>
      <c r="N1350" s="39">
        <v>15.521824000000001</v>
      </c>
      <c r="O1350" s="39">
        <v>34.837997000000001</v>
      </c>
      <c r="P1350" s="39">
        <v>62.136595</v>
      </c>
      <c r="Q1350" s="39"/>
      <c r="R1350" s="39">
        <f t="shared" si="63"/>
        <v>15.521824000000001</v>
      </c>
      <c r="S1350" s="39">
        <f t="shared" si="64"/>
        <v>-119.960249</v>
      </c>
      <c r="T1350" s="39">
        <f t="shared" si="65"/>
        <v>-247.459835</v>
      </c>
    </row>
    <row r="1351" spans="8:20" ht="15" customHeight="1" x14ac:dyDescent="0.25">
      <c r="H1351" s="37" t="s">
        <v>55</v>
      </c>
      <c r="I1351" s="41" t="s">
        <v>54</v>
      </c>
      <c r="J1351" s="39">
        <v>2574.3555179999998</v>
      </c>
      <c r="K1351" s="39">
        <v>5376.3378149999999</v>
      </c>
      <c r="L1351" s="39">
        <v>6886.1157510000003</v>
      </c>
      <c r="M1351" s="39"/>
      <c r="N1351" s="39">
        <v>2574.3555179999998</v>
      </c>
      <c r="O1351" s="39">
        <v>5376.3378149999999</v>
      </c>
      <c r="P1351" s="39">
        <v>6901.1157510000003</v>
      </c>
      <c r="Q1351" s="39"/>
      <c r="R1351" s="39">
        <f t="shared" si="63"/>
        <v>0</v>
      </c>
      <c r="S1351" s="39">
        <f t="shared" si="64"/>
        <v>0</v>
      </c>
      <c r="T1351" s="39">
        <f t="shared" si="65"/>
        <v>15</v>
      </c>
    </row>
    <row r="1352" spans="8:20" ht="15" customHeight="1" x14ac:dyDescent="0.25">
      <c r="H1352" s="37" t="s">
        <v>53</v>
      </c>
      <c r="I1352" s="41" t="s">
        <v>52</v>
      </c>
      <c r="J1352" s="39">
        <v>0</v>
      </c>
      <c r="K1352" s="39">
        <v>123.20478300000001</v>
      </c>
      <c r="L1352" s="39">
        <v>246.409525</v>
      </c>
      <c r="M1352" s="39"/>
      <c r="N1352" s="39">
        <v>18.983972999999999</v>
      </c>
      <c r="O1352" s="39">
        <v>34.264446999999997</v>
      </c>
      <c r="P1352" s="39">
        <v>53.396915</v>
      </c>
      <c r="Q1352" s="39"/>
      <c r="R1352" s="39">
        <f t="shared" si="63"/>
        <v>18.983972999999999</v>
      </c>
      <c r="S1352" s="39">
        <f t="shared" si="64"/>
        <v>-88.940336000000002</v>
      </c>
      <c r="T1352" s="39">
        <f t="shared" si="65"/>
        <v>-193.01261</v>
      </c>
    </row>
    <row r="1353" spans="8:20" ht="15" customHeight="1" x14ac:dyDescent="0.25">
      <c r="H1353" s="37" t="s">
        <v>51</v>
      </c>
      <c r="I1353" s="41" t="s">
        <v>50</v>
      </c>
      <c r="J1353" s="39">
        <v>0</v>
      </c>
      <c r="K1353" s="39">
        <v>135.76126099999999</v>
      </c>
      <c r="L1353" s="39">
        <v>271.52246000000002</v>
      </c>
      <c r="M1353" s="39"/>
      <c r="N1353" s="39">
        <v>26.856742000000001</v>
      </c>
      <c r="O1353" s="39">
        <v>49.302545000000002</v>
      </c>
      <c r="P1353" s="39">
        <v>69.404607999999996</v>
      </c>
      <c r="Q1353" s="39"/>
      <c r="R1353" s="39">
        <f t="shared" si="63"/>
        <v>26.856742000000001</v>
      </c>
      <c r="S1353" s="39">
        <f t="shared" si="64"/>
        <v>-86.458715999999981</v>
      </c>
      <c r="T1353" s="39">
        <f t="shared" si="65"/>
        <v>-202.11785200000003</v>
      </c>
    </row>
    <row r="1354" spans="8:20" ht="15" customHeight="1" x14ac:dyDescent="0.25">
      <c r="H1354" s="37" t="s">
        <v>49</v>
      </c>
      <c r="I1354" s="41" t="s">
        <v>48</v>
      </c>
      <c r="J1354" s="39">
        <v>0</v>
      </c>
      <c r="K1354" s="39">
        <v>165.403412</v>
      </c>
      <c r="L1354" s="39">
        <v>330.80675100000002</v>
      </c>
      <c r="M1354" s="39"/>
      <c r="N1354" s="39">
        <v>22.842977000000001</v>
      </c>
      <c r="O1354" s="39">
        <v>51.929428999999999</v>
      </c>
      <c r="P1354" s="39">
        <v>84.720685000000003</v>
      </c>
      <c r="Q1354" s="39"/>
      <c r="R1354" s="39">
        <f t="shared" si="63"/>
        <v>22.842977000000001</v>
      </c>
      <c r="S1354" s="39">
        <f t="shared" si="64"/>
        <v>-113.473983</v>
      </c>
      <c r="T1354" s="39">
        <f t="shared" si="65"/>
        <v>-246.08606600000002</v>
      </c>
    </row>
    <row r="1355" spans="8:20" ht="15" customHeight="1" x14ac:dyDescent="0.25">
      <c r="H1355" s="37" t="s">
        <v>47</v>
      </c>
      <c r="I1355" s="41" t="s">
        <v>46</v>
      </c>
      <c r="J1355" s="39">
        <v>0</v>
      </c>
      <c r="K1355" s="39">
        <v>64.283338999999998</v>
      </c>
      <c r="L1355" s="39">
        <v>128.56663900000001</v>
      </c>
      <c r="M1355" s="39"/>
      <c r="N1355" s="39">
        <v>10.165520000000001</v>
      </c>
      <c r="O1355" s="39">
        <v>20.951256000000001</v>
      </c>
      <c r="P1355" s="39">
        <v>31.057352999999999</v>
      </c>
      <c r="Q1355" s="39"/>
      <c r="R1355" s="39">
        <f t="shared" si="63"/>
        <v>10.165520000000001</v>
      </c>
      <c r="S1355" s="39">
        <f t="shared" si="64"/>
        <v>-43.332082999999997</v>
      </c>
      <c r="T1355" s="39">
        <f t="shared" si="65"/>
        <v>-97.509286000000003</v>
      </c>
    </row>
    <row r="1356" spans="8:20" ht="15" customHeight="1" x14ac:dyDescent="0.25">
      <c r="H1356" s="37" t="s">
        <v>45</v>
      </c>
      <c r="I1356" s="41" t="s">
        <v>44</v>
      </c>
      <c r="J1356" s="39">
        <v>0</v>
      </c>
      <c r="K1356" s="39">
        <v>54.768953000000003</v>
      </c>
      <c r="L1356" s="39">
        <v>109.537863</v>
      </c>
      <c r="M1356" s="39"/>
      <c r="N1356" s="39">
        <v>6.7756189999999998</v>
      </c>
      <c r="O1356" s="39">
        <v>14.516555</v>
      </c>
      <c r="P1356" s="39">
        <v>25.669830000000001</v>
      </c>
      <c r="Q1356" s="39"/>
      <c r="R1356" s="39">
        <f t="shared" si="63"/>
        <v>6.7756189999999998</v>
      </c>
      <c r="S1356" s="39">
        <f t="shared" si="64"/>
        <v>-40.252397999999999</v>
      </c>
      <c r="T1356" s="39">
        <f t="shared" si="65"/>
        <v>-83.868032999999997</v>
      </c>
    </row>
    <row r="1357" spans="8:20" ht="15" customHeight="1" x14ac:dyDescent="0.25">
      <c r="H1357" s="37" t="s">
        <v>43</v>
      </c>
      <c r="I1357" s="41" t="s">
        <v>42</v>
      </c>
      <c r="J1357" s="39">
        <v>0</v>
      </c>
      <c r="K1357" s="39">
        <v>37.230187999999998</v>
      </c>
      <c r="L1357" s="39">
        <v>74.460374999999999</v>
      </c>
      <c r="M1357" s="39"/>
      <c r="N1357" s="39">
        <v>0.46037499999999998</v>
      </c>
      <c r="O1357" s="39">
        <v>13.460375000000001</v>
      </c>
      <c r="P1357" s="39">
        <v>13.460375000000001</v>
      </c>
      <c r="Q1357" s="39"/>
      <c r="R1357" s="39">
        <f t="shared" si="63"/>
        <v>0.46037499999999998</v>
      </c>
      <c r="S1357" s="39">
        <f t="shared" si="64"/>
        <v>-23.769812999999999</v>
      </c>
      <c r="T1357" s="39">
        <f t="shared" si="65"/>
        <v>-61</v>
      </c>
    </row>
    <row r="1358" spans="8:20" ht="15" customHeight="1" x14ac:dyDescent="0.25">
      <c r="H1358" s="37" t="s">
        <v>41</v>
      </c>
      <c r="I1358" s="41" t="s">
        <v>40</v>
      </c>
      <c r="J1358" s="39">
        <v>0</v>
      </c>
      <c r="K1358" s="39">
        <v>127.91005699999999</v>
      </c>
      <c r="L1358" s="39">
        <v>255.820053</v>
      </c>
      <c r="M1358" s="39"/>
      <c r="N1358" s="39">
        <v>12.504044</v>
      </c>
      <c r="O1358" s="39">
        <v>32.953448000000002</v>
      </c>
      <c r="P1358" s="39">
        <v>58.645702999999997</v>
      </c>
      <c r="Q1358" s="39"/>
      <c r="R1358" s="39">
        <f t="shared" si="63"/>
        <v>12.504044</v>
      </c>
      <c r="S1358" s="39">
        <f t="shared" si="64"/>
        <v>-94.956608999999986</v>
      </c>
      <c r="T1358" s="39">
        <f t="shared" si="65"/>
        <v>-197.17435</v>
      </c>
    </row>
    <row r="1359" spans="8:20" ht="15" customHeight="1" x14ac:dyDescent="0.25">
      <c r="H1359" s="37" t="s">
        <v>39</v>
      </c>
      <c r="I1359" s="41" t="s">
        <v>38</v>
      </c>
      <c r="J1359" s="39">
        <v>0</v>
      </c>
      <c r="K1359" s="39">
        <v>83.596108999999998</v>
      </c>
      <c r="L1359" s="39">
        <v>167.19215399999999</v>
      </c>
      <c r="M1359" s="39"/>
      <c r="N1359" s="39">
        <v>12.72852</v>
      </c>
      <c r="O1359" s="39">
        <v>24.308071000000002</v>
      </c>
      <c r="P1359" s="39">
        <v>41.529195000000001</v>
      </c>
      <c r="Q1359" s="39"/>
      <c r="R1359" s="39">
        <f t="shared" si="63"/>
        <v>12.72852</v>
      </c>
      <c r="S1359" s="39">
        <f t="shared" si="64"/>
        <v>-59.288038</v>
      </c>
      <c r="T1359" s="39">
        <f t="shared" si="65"/>
        <v>-125.66295899999999</v>
      </c>
    </row>
    <row r="1360" spans="8:20" ht="15" customHeight="1" x14ac:dyDescent="0.25">
      <c r="H1360" s="37" t="s">
        <v>37</v>
      </c>
      <c r="I1360" s="41" t="s">
        <v>36</v>
      </c>
      <c r="J1360" s="39">
        <v>0</v>
      </c>
      <c r="K1360" s="39">
        <v>174.147965</v>
      </c>
      <c r="L1360" s="39">
        <v>348.29581400000001</v>
      </c>
      <c r="M1360" s="39"/>
      <c r="N1360" s="39">
        <v>61.010165000000001</v>
      </c>
      <c r="O1360" s="39">
        <v>82.950288</v>
      </c>
      <c r="P1360" s="39">
        <v>112.565702</v>
      </c>
      <c r="Q1360" s="39"/>
      <c r="R1360" s="39">
        <f t="shared" si="63"/>
        <v>61.010165000000001</v>
      </c>
      <c r="S1360" s="39">
        <f t="shared" si="64"/>
        <v>-91.197676999999999</v>
      </c>
      <c r="T1360" s="39">
        <f t="shared" si="65"/>
        <v>-235.73011200000002</v>
      </c>
    </row>
    <row r="1361" spans="4:20" ht="30" customHeight="1" x14ac:dyDescent="0.25">
      <c r="H1361" s="37" t="s">
        <v>35</v>
      </c>
      <c r="I1361" s="41" t="s">
        <v>34</v>
      </c>
      <c r="J1361" s="39">
        <v>0</v>
      </c>
      <c r="K1361" s="39">
        <v>61.087634999999999</v>
      </c>
      <c r="L1361" s="39">
        <v>122.175191</v>
      </c>
      <c r="M1361" s="39"/>
      <c r="N1361" s="39">
        <v>9.2231229999999993</v>
      </c>
      <c r="O1361" s="39">
        <v>19.933641999999999</v>
      </c>
      <c r="P1361" s="39">
        <v>33.307045000000002</v>
      </c>
      <c r="Q1361" s="39"/>
      <c r="R1361" s="39">
        <f t="shared" si="63"/>
        <v>9.2231229999999993</v>
      </c>
      <c r="S1361" s="39">
        <f t="shared" si="64"/>
        <v>-41.153993</v>
      </c>
      <c r="T1361" s="39">
        <f t="shared" si="65"/>
        <v>-88.868145999999996</v>
      </c>
    </row>
    <row r="1362" spans="4:20" ht="15" customHeight="1" x14ac:dyDescent="0.25">
      <c r="H1362" s="37" t="s">
        <v>33</v>
      </c>
      <c r="I1362" s="41" t="s">
        <v>32</v>
      </c>
      <c r="J1362" s="39">
        <v>0</v>
      </c>
      <c r="K1362" s="39">
        <v>168.19893500000001</v>
      </c>
      <c r="L1362" s="39">
        <v>336.397828</v>
      </c>
      <c r="M1362" s="39"/>
      <c r="N1362" s="39">
        <v>17.828161999999999</v>
      </c>
      <c r="O1362" s="39">
        <v>36.382272999999998</v>
      </c>
      <c r="P1362" s="39">
        <v>66.907627000000005</v>
      </c>
      <c r="Q1362" s="39"/>
      <c r="R1362" s="39">
        <f t="shared" si="63"/>
        <v>17.828161999999999</v>
      </c>
      <c r="S1362" s="39">
        <f t="shared" si="64"/>
        <v>-131.81666200000001</v>
      </c>
      <c r="T1362" s="39">
        <f t="shared" si="65"/>
        <v>-269.49020100000001</v>
      </c>
    </row>
    <row r="1363" spans="4:20" ht="30" customHeight="1" x14ac:dyDescent="0.25">
      <c r="H1363" s="37" t="s">
        <v>31</v>
      </c>
      <c r="I1363" s="41" t="s">
        <v>30</v>
      </c>
      <c r="J1363" s="39">
        <v>0</v>
      </c>
      <c r="K1363" s="39">
        <v>282.23115200000001</v>
      </c>
      <c r="L1363" s="39">
        <v>564.46223699999996</v>
      </c>
      <c r="M1363" s="39"/>
      <c r="N1363" s="39">
        <v>29.531692</v>
      </c>
      <c r="O1363" s="39">
        <v>57.399323000000003</v>
      </c>
      <c r="P1363" s="39">
        <v>130.26826399999999</v>
      </c>
      <c r="Q1363" s="39"/>
      <c r="R1363" s="39">
        <f t="shared" si="63"/>
        <v>29.531692</v>
      </c>
      <c r="S1363" s="39">
        <f t="shared" si="64"/>
        <v>-224.831829</v>
      </c>
      <c r="T1363" s="39">
        <f t="shared" si="65"/>
        <v>-434.19397299999997</v>
      </c>
    </row>
    <row r="1364" spans="4:20" ht="15" customHeight="1" x14ac:dyDescent="0.25">
      <c r="H1364" s="37" t="s">
        <v>29</v>
      </c>
      <c r="I1364" s="41" t="s">
        <v>28</v>
      </c>
      <c r="J1364" s="39">
        <v>9.3746999999999997E-2</v>
      </c>
      <c r="K1364" s="39">
        <v>154.23670899999999</v>
      </c>
      <c r="L1364" s="39">
        <v>330.50698699999998</v>
      </c>
      <c r="M1364" s="39"/>
      <c r="N1364" s="39">
        <v>37.283301000000002</v>
      </c>
      <c r="O1364" s="39">
        <v>60.284579999999998</v>
      </c>
      <c r="P1364" s="39">
        <v>107.166532</v>
      </c>
      <c r="Q1364" s="39"/>
      <c r="R1364" s="39">
        <f t="shared" si="63"/>
        <v>37.189554000000001</v>
      </c>
      <c r="S1364" s="39">
        <f t="shared" si="64"/>
        <v>-93.952128999999985</v>
      </c>
      <c r="T1364" s="39">
        <f t="shared" si="65"/>
        <v>-223.34045499999996</v>
      </c>
    </row>
    <row r="1365" spans="4:20" ht="14.25" x14ac:dyDescent="0.25">
      <c r="D1365" s="47" t="s">
        <v>27</v>
      </c>
      <c r="E1365" s="47"/>
      <c r="F1365" s="47"/>
      <c r="G1365" s="47"/>
      <c r="H1365" s="47"/>
      <c r="I1365" s="47"/>
      <c r="J1365" s="48">
        <v>138370.73927799999</v>
      </c>
      <c r="K1365" s="48">
        <v>244264.4197</v>
      </c>
      <c r="L1365" s="48">
        <v>337480.18292699999</v>
      </c>
      <c r="M1365" s="48"/>
      <c r="N1365" s="48">
        <v>129585.58532503</v>
      </c>
      <c r="O1365" s="48">
        <v>232447.65942526999</v>
      </c>
      <c r="P1365" s="48">
        <v>320788.35418850998</v>
      </c>
      <c r="Q1365" s="48"/>
      <c r="R1365" s="48">
        <f t="shared" si="63"/>
        <v>-8785.1539529699949</v>
      </c>
      <c r="S1365" s="48">
        <f t="shared" si="64"/>
        <v>-11816.760274730012</v>
      </c>
      <c r="T1365" s="48">
        <f t="shared" si="65"/>
        <v>-16691.828738490003</v>
      </c>
    </row>
    <row r="1366" spans="4:20" ht="15.75" customHeight="1" x14ac:dyDescent="0.25">
      <c r="E1366" s="46">
        <v>19</v>
      </c>
      <c r="F1366" s="42" t="s">
        <v>26</v>
      </c>
      <c r="G1366" s="42"/>
      <c r="H1366" s="42"/>
      <c r="I1366" s="42"/>
      <c r="J1366" s="43">
        <v>63908.779817000002</v>
      </c>
      <c r="K1366" s="43">
        <v>103049.545449</v>
      </c>
      <c r="L1366" s="43">
        <v>138765.960914</v>
      </c>
      <c r="M1366" s="43"/>
      <c r="N1366" s="43">
        <v>63996.553372369992</v>
      </c>
      <c r="O1366" s="43">
        <v>102275.99126117</v>
      </c>
      <c r="P1366" s="43">
        <v>138083.10325843</v>
      </c>
      <c r="Q1366" s="43"/>
      <c r="R1366" s="43">
        <f t="shared" si="63"/>
        <v>87.773555369989481</v>
      </c>
      <c r="S1366" s="43">
        <f t="shared" si="64"/>
        <v>-773.55418782999914</v>
      </c>
      <c r="T1366" s="43">
        <f t="shared" si="65"/>
        <v>-682.85765556999831</v>
      </c>
    </row>
    <row r="1367" spans="4:20" ht="15" customHeight="1" x14ac:dyDescent="0.25">
      <c r="G1367" s="35" t="s">
        <v>4</v>
      </c>
      <c r="H1367" s="35"/>
      <c r="I1367" s="35"/>
      <c r="J1367" s="36">
        <v>4619.9909040000002</v>
      </c>
      <c r="K1367" s="36">
        <v>12721.300062</v>
      </c>
      <c r="L1367" s="36">
        <v>17248.229906</v>
      </c>
      <c r="M1367" s="36"/>
      <c r="N1367" s="36">
        <v>5243.6873865500002</v>
      </c>
      <c r="O1367" s="36">
        <v>12150.260914</v>
      </c>
      <c r="P1367" s="36">
        <v>16265.21300765</v>
      </c>
      <c r="Q1367" s="36"/>
      <c r="R1367" s="36">
        <f t="shared" si="63"/>
        <v>623.69648254999993</v>
      </c>
      <c r="S1367" s="36">
        <f t="shared" si="64"/>
        <v>-571.03914799999984</v>
      </c>
      <c r="T1367" s="36">
        <f t="shared" si="65"/>
        <v>-983.0168983500007</v>
      </c>
    </row>
    <row r="1368" spans="4:20" ht="15" customHeight="1" x14ac:dyDescent="0.25">
      <c r="H1368" s="34">
        <v>411</v>
      </c>
      <c r="I1368" s="40" t="s">
        <v>6</v>
      </c>
      <c r="J1368" s="36">
        <v>2210.7979599999999</v>
      </c>
      <c r="K1368" s="36">
        <v>3329.4443590000001</v>
      </c>
      <c r="L1368" s="36">
        <v>4453.5616730000002</v>
      </c>
      <c r="M1368" s="36"/>
      <c r="N1368" s="36">
        <v>2138.67329505</v>
      </c>
      <c r="O1368" s="36">
        <v>3208.2383010299995</v>
      </c>
      <c r="P1368" s="36">
        <v>4292.2371644799996</v>
      </c>
      <c r="Q1368" s="36"/>
      <c r="R1368" s="36">
        <f t="shared" si="63"/>
        <v>-72.124664949999897</v>
      </c>
      <c r="S1368" s="36">
        <f t="shared" si="64"/>
        <v>-121.20605797000053</v>
      </c>
      <c r="T1368" s="36">
        <f t="shared" si="65"/>
        <v>-161.32450852000056</v>
      </c>
    </row>
    <row r="1369" spans="4:20" ht="15" customHeight="1" x14ac:dyDescent="0.25">
      <c r="H1369" s="37">
        <v>416</v>
      </c>
      <c r="I1369" s="41" t="s">
        <v>15</v>
      </c>
      <c r="J1369" s="39">
        <v>2409.1929439999999</v>
      </c>
      <c r="K1369" s="39">
        <v>9391.8557029999993</v>
      </c>
      <c r="L1369" s="39">
        <v>12794.668233</v>
      </c>
      <c r="M1369" s="39"/>
      <c r="N1369" s="39">
        <v>3105.0140915000002</v>
      </c>
      <c r="O1369" s="39">
        <v>8942.0226129699986</v>
      </c>
      <c r="P1369" s="39">
        <v>11972.975843169999</v>
      </c>
      <c r="Q1369" s="39"/>
      <c r="R1369" s="39">
        <f t="shared" si="63"/>
        <v>695.82114750000028</v>
      </c>
      <c r="S1369" s="39">
        <f t="shared" si="64"/>
        <v>-449.83309003000068</v>
      </c>
      <c r="T1369" s="39">
        <f t="shared" si="65"/>
        <v>-821.69238983000105</v>
      </c>
    </row>
    <row r="1370" spans="4:20" ht="15" customHeight="1" x14ac:dyDescent="0.25">
      <c r="G1370" s="35" t="s">
        <v>25</v>
      </c>
      <c r="H1370" s="35"/>
      <c r="I1370" s="35"/>
      <c r="J1370" s="36">
        <v>59288.788912999997</v>
      </c>
      <c r="K1370" s="36">
        <v>90328.245387000003</v>
      </c>
      <c r="L1370" s="36">
        <v>121517.731008</v>
      </c>
      <c r="M1370" s="36"/>
      <c r="N1370" s="36">
        <v>58752.865985819997</v>
      </c>
      <c r="O1370" s="36">
        <v>90125.73034717</v>
      </c>
      <c r="P1370" s="36">
        <v>121817.89025077999</v>
      </c>
      <c r="Q1370" s="36"/>
      <c r="R1370" s="36">
        <f t="shared" si="63"/>
        <v>-535.92292717999953</v>
      </c>
      <c r="S1370" s="36">
        <f t="shared" si="64"/>
        <v>-202.51503983000293</v>
      </c>
      <c r="T1370" s="36">
        <f t="shared" si="65"/>
        <v>300.15924277999147</v>
      </c>
    </row>
    <row r="1371" spans="4:20" ht="30" customHeight="1" x14ac:dyDescent="0.25">
      <c r="H1371" s="34" t="s">
        <v>12</v>
      </c>
      <c r="I1371" s="40" t="s">
        <v>11</v>
      </c>
      <c r="J1371" s="36">
        <v>28786.630859000001</v>
      </c>
      <c r="K1371" s="36">
        <v>41302.007030000001</v>
      </c>
      <c r="L1371" s="36">
        <v>53835.970132000002</v>
      </c>
      <c r="M1371" s="36"/>
      <c r="N1371" s="36">
        <v>27487.548880819999</v>
      </c>
      <c r="O1371" s="36">
        <v>40002.925051819999</v>
      </c>
      <c r="P1371" s="36">
        <v>52536.88815382</v>
      </c>
      <c r="Q1371" s="36"/>
      <c r="R1371" s="36">
        <f t="shared" si="63"/>
        <v>-1299.0819781800019</v>
      </c>
      <c r="S1371" s="36">
        <f t="shared" si="64"/>
        <v>-1299.0819781800019</v>
      </c>
      <c r="T1371" s="36">
        <f t="shared" si="65"/>
        <v>-1299.0819781800019</v>
      </c>
    </row>
    <row r="1372" spans="4:20" ht="15" customHeight="1" x14ac:dyDescent="0.25">
      <c r="H1372" s="37" t="s">
        <v>14</v>
      </c>
      <c r="I1372" s="41" t="s">
        <v>13</v>
      </c>
      <c r="J1372" s="39">
        <v>30207.706367999999</v>
      </c>
      <c r="K1372" s="39">
        <v>48473.031497999997</v>
      </c>
      <c r="L1372" s="39">
        <v>66788.869212999998</v>
      </c>
      <c r="M1372" s="39"/>
      <c r="N1372" s="39">
        <v>30970.865419000002</v>
      </c>
      <c r="O1372" s="39">
        <v>49569.598436349996</v>
      </c>
      <c r="P1372" s="39">
        <v>68388.110433959999</v>
      </c>
      <c r="Q1372" s="39"/>
      <c r="R1372" s="39">
        <f t="shared" si="63"/>
        <v>763.15905100000236</v>
      </c>
      <c r="S1372" s="39">
        <f t="shared" si="64"/>
        <v>1096.566938349999</v>
      </c>
      <c r="T1372" s="39">
        <f t="shared" si="65"/>
        <v>1599.2412209600006</v>
      </c>
    </row>
    <row r="1373" spans="4:20" ht="30" customHeight="1" x14ac:dyDescent="0.25">
      <c r="H1373" s="37" t="s">
        <v>24</v>
      </c>
      <c r="I1373" s="41" t="s">
        <v>23</v>
      </c>
      <c r="J1373" s="39">
        <v>294.451686</v>
      </c>
      <c r="K1373" s="39">
        <v>553.20685900000001</v>
      </c>
      <c r="L1373" s="39">
        <v>892.89166299999999</v>
      </c>
      <c r="M1373" s="39"/>
      <c r="N1373" s="39">
        <v>294.451686</v>
      </c>
      <c r="O1373" s="39">
        <v>553.20685900000001</v>
      </c>
      <c r="P1373" s="39">
        <v>892.89166299999999</v>
      </c>
      <c r="Q1373" s="39"/>
      <c r="R1373" s="39">
        <f t="shared" si="63"/>
        <v>0</v>
      </c>
      <c r="S1373" s="39">
        <f t="shared" si="64"/>
        <v>0</v>
      </c>
      <c r="T1373" s="39">
        <f t="shared" si="65"/>
        <v>0</v>
      </c>
    </row>
    <row r="1374" spans="4:20" ht="15.75" customHeight="1" x14ac:dyDescent="0.25">
      <c r="E1374" s="46">
        <v>23</v>
      </c>
      <c r="F1374" s="42" t="s">
        <v>22</v>
      </c>
      <c r="G1374" s="42"/>
      <c r="H1374" s="42"/>
      <c r="I1374" s="42"/>
      <c r="J1374" s="43">
        <v>8958.4270680000009</v>
      </c>
      <c r="K1374" s="43">
        <v>29636.084502999998</v>
      </c>
      <c r="L1374" s="43">
        <v>42142.724294</v>
      </c>
      <c r="M1374" s="43"/>
      <c r="N1374" s="43">
        <v>85.507557660000003</v>
      </c>
      <c r="O1374" s="43">
        <v>18592.886414099998</v>
      </c>
      <c r="P1374" s="43">
        <v>26133.762569079994</v>
      </c>
      <c r="Q1374" s="43"/>
      <c r="R1374" s="43">
        <f t="shared" si="63"/>
        <v>-8872.9195103400016</v>
      </c>
      <c r="S1374" s="43">
        <f t="shared" si="64"/>
        <v>-11043.198088900001</v>
      </c>
      <c r="T1374" s="43">
        <f t="shared" si="65"/>
        <v>-16008.961724920006</v>
      </c>
    </row>
    <row r="1375" spans="4:20" ht="15" customHeight="1" x14ac:dyDescent="0.25">
      <c r="G1375" s="35" t="s">
        <v>4</v>
      </c>
      <c r="H1375" s="35"/>
      <c r="I1375" s="35"/>
      <c r="J1375" s="36">
        <v>8958.4270680000009</v>
      </c>
      <c r="K1375" s="36">
        <v>29636.084502999998</v>
      </c>
      <c r="L1375" s="36">
        <v>42142.724294</v>
      </c>
      <c r="M1375" s="36"/>
      <c r="N1375" s="36">
        <v>85.507557660000003</v>
      </c>
      <c r="O1375" s="36">
        <v>18592.886414099998</v>
      </c>
      <c r="P1375" s="36">
        <v>26133.762569079994</v>
      </c>
      <c r="Q1375" s="36"/>
      <c r="R1375" s="36">
        <f t="shared" si="63"/>
        <v>-8872.9195103400016</v>
      </c>
      <c r="S1375" s="36">
        <f t="shared" si="64"/>
        <v>-11043.198088900001</v>
      </c>
      <c r="T1375" s="36">
        <f t="shared" si="65"/>
        <v>-16008.961724920006</v>
      </c>
    </row>
    <row r="1376" spans="4:20" ht="15" customHeight="1" x14ac:dyDescent="0.25">
      <c r="H1376" s="34">
        <v>411</v>
      </c>
      <c r="I1376" s="40" t="s">
        <v>6</v>
      </c>
      <c r="J1376" s="36">
        <v>8958.4270680000009</v>
      </c>
      <c r="K1376" s="36">
        <v>29636.084502999998</v>
      </c>
      <c r="L1376" s="36">
        <v>42142.724294</v>
      </c>
      <c r="M1376" s="36"/>
      <c r="N1376" s="36">
        <v>85.507557660000003</v>
      </c>
      <c r="O1376" s="36">
        <v>18592.886414099998</v>
      </c>
      <c r="P1376" s="36">
        <v>26133.762569079994</v>
      </c>
      <c r="Q1376" s="36"/>
      <c r="R1376" s="36">
        <f t="shared" si="63"/>
        <v>-8872.9195103400016</v>
      </c>
      <c r="S1376" s="36">
        <f t="shared" si="64"/>
        <v>-11043.198088900001</v>
      </c>
      <c r="T1376" s="36">
        <f t="shared" si="65"/>
        <v>-16008.961724920006</v>
      </c>
    </row>
    <row r="1377" spans="2:20" ht="30" customHeight="1" x14ac:dyDescent="0.25">
      <c r="E1377" s="46">
        <v>25</v>
      </c>
      <c r="F1377" s="68" t="s">
        <v>21</v>
      </c>
      <c r="G1377" s="69"/>
      <c r="H1377" s="69"/>
      <c r="I1377" s="69"/>
      <c r="J1377" s="43">
        <v>4912.2369520000002</v>
      </c>
      <c r="K1377" s="43">
        <v>6901.2403530000001</v>
      </c>
      <c r="L1377" s="43">
        <v>9164.6358010000004</v>
      </c>
      <c r="M1377" s="43"/>
      <c r="N1377" s="43">
        <v>4912.2289539999974</v>
      </c>
      <c r="O1377" s="43">
        <v>6901.2323549999974</v>
      </c>
      <c r="P1377" s="43">
        <v>9164.6264429999992</v>
      </c>
      <c r="Q1377" s="43"/>
      <c r="R1377" s="43">
        <f t="shared" si="63"/>
        <v>-7.9980000027717324E-3</v>
      </c>
      <c r="S1377" s="43">
        <f t="shared" si="64"/>
        <v>-7.9980000027717324E-3</v>
      </c>
      <c r="T1377" s="43">
        <f t="shared" si="65"/>
        <v>-9.3580000011570519E-3</v>
      </c>
    </row>
    <row r="1378" spans="2:20" ht="15" customHeight="1" x14ac:dyDescent="0.25">
      <c r="G1378" s="35" t="s">
        <v>19</v>
      </c>
      <c r="H1378" s="35"/>
      <c r="I1378" s="35"/>
      <c r="J1378" s="36">
        <v>4912.2369520000002</v>
      </c>
      <c r="K1378" s="36">
        <v>6901.2403530000001</v>
      </c>
      <c r="L1378" s="36">
        <v>9164.6358010000004</v>
      </c>
      <c r="M1378" s="36"/>
      <c r="N1378" s="36">
        <v>4912.2289539999974</v>
      </c>
      <c r="O1378" s="36">
        <v>6901.2323549999974</v>
      </c>
      <c r="P1378" s="36">
        <v>9164.6264429999992</v>
      </c>
      <c r="Q1378" s="36"/>
      <c r="R1378" s="36">
        <f t="shared" si="63"/>
        <v>-7.9980000027717324E-3</v>
      </c>
      <c r="S1378" s="36">
        <f t="shared" si="64"/>
        <v>-7.9980000027717324E-3</v>
      </c>
      <c r="T1378" s="36">
        <f t="shared" si="65"/>
        <v>-9.3580000011570519E-3</v>
      </c>
    </row>
    <row r="1379" spans="2:20" ht="30" customHeight="1" x14ac:dyDescent="0.25">
      <c r="H1379" s="34" t="s">
        <v>18</v>
      </c>
      <c r="I1379" s="40" t="s">
        <v>17</v>
      </c>
      <c r="J1379" s="36">
        <v>4912.2369520000002</v>
      </c>
      <c r="K1379" s="36">
        <v>6901.2403530000001</v>
      </c>
      <c r="L1379" s="36">
        <v>9164.6358010000004</v>
      </c>
      <c r="M1379" s="36"/>
      <c r="N1379" s="36">
        <v>4912.2289539999974</v>
      </c>
      <c r="O1379" s="36">
        <v>6901.2323549999974</v>
      </c>
      <c r="P1379" s="36">
        <v>9164.6264429999992</v>
      </c>
      <c r="Q1379" s="36"/>
      <c r="R1379" s="36">
        <f t="shared" si="63"/>
        <v>-7.9980000027717324E-3</v>
      </c>
      <c r="S1379" s="36">
        <f t="shared" si="64"/>
        <v>-7.9980000027717324E-3</v>
      </c>
      <c r="T1379" s="36">
        <f t="shared" si="65"/>
        <v>-9.3580000011570519E-3</v>
      </c>
    </row>
    <row r="1380" spans="2:20" ht="30" customHeight="1" x14ac:dyDescent="0.25">
      <c r="E1380" s="46">
        <v>33</v>
      </c>
      <c r="F1380" s="68" t="s">
        <v>16</v>
      </c>
      <c r="G1380" s="69"/>
      <c r="H1380" s="69"/>
      <c r="I1380" s="69"/>
      <c r="J1380" s="43">
        <v>60591.295441000002</v>
      </c>
      <c r="K1380" s="43">
        <v>104677.54939499999</v>
      </c>
      <c r="L1380" s="43">
        <v>147406.86191800001</v>
      </c>
      <c r="M1380" s="43"/>
      <c r="N1380" s="43">
        <v>60591.295441000002</v>
      </c>
      <c r="O1380" s="43">
        <v>104677.54939499999</v>
      </c>
      <c r="P1380" s="43">
        <v>147406.86191800001</v>
      </c>
      <c r="Q1380" s="43"/>
      <c r="R1380" s="43">
        <f t="shared" si="63"/>
        <v>0</v>
      </c>
      <c r="S1380" s="43">
        <f t="shared" si="64"/>
        <v>0</v>
      </c>
      <c r="T1380" s="43">
        <f t="shared" si="65"/>
        <v>0</v>
      </c>
    </row>
    <row r="1381" spans="2:20" ht="15" customHeight="1" x14ac:dyDescent="0.25">
      <c r="G1381" s="35" t="s">
        <v>4</v>
      </c>
      <c r="H1381" s="35"/>
      <c r="I1381" s="35"/>
      <c r="J1381" s="36">
        <v>60591.295441000002</v>
      </c>
      <c r="K1381" s="36">
        <v>104677.54939499999</v>
      </c>
      <c r="L1381" s="36">
        <v>147406.86191800001</v>
      </c>
      <c r="M1381" s="36"/>
      <c r="N1381" s="36">
        <v>60591.295441000002</v>
      </c>
      <c r="O1381" s="36">
        <v>104677.54939499999</v>
      </c>
      <c r="P1381" s="36">
        <v>147406.86191800001</v>
      </c>
      <c r="Q1381" s="36"/>
      <c r="R1381" s="36">
        <f t="shared" si="63"/>
        <v>0</v>
      </c>
      <c r="S1381" s="36">
        <f t="shared" si="64"/>
        <v>0</v>
      </c>
      <c r="T1381" s="36">
        <f t="shared" si="65"/>
        <v>0</v>
      </c>
    </row>
    <row r="1382" spans="2:20" ht="15" customHeight="1" x14ac:dyDescent="0.25">
      <c r="G1382" s="38"/>
      <c r="H1382" s="37">
        <v>416</v>
      </c>
      <c r="I1382" s="41" t="s">
        <v>15</v>
      </c>
      <c r="J1382" s="39">
        <v>60591.295441000002</v>
      </c>
      <c r="K1382" s="39">
        <v>104677.54939499999</v>
      </c>
      <c r="L1382" s="39">
        <v>147406.86191800001</v>
      </c>
      <c r="M1382" s="39"/>
      <c r="N1382" s="39">
        <v>60591.295441000002</v>
      </c>
      <c r="O1382" s="39">
        <v>104677.54939499999</v>
      </c>
      <c r="P1382" s="39">
        <v>147406.86191800001</v>
      </c>
      <c r="Q1382" s="39"/>
      <c r="R1382" s="39">
        <f t="shared" si="63"/>
        <v>0</v>
      </c>
      <c r="S1382" s="39">
        <f t="shared" si="64"/>
        <v>0</v>
      </c>
      <c r="T1382" s="39">
        <f t="shared" si="65"/>
        <v>0</v>
      </c>
    </row>
    <row r="1383" spans="2:20" ht="7.5" customHeight="1" x14ac:dyDescent="0.25">
      <c r="H1383" s="49"/>
      <c r="I1383" s="50"/>
      <c r="J1383" s="51"/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</row>
    <row r="1384" spans="2:20" ht="14.25" x14ac:dyDescent="0.25">
      <c r="C1384" s="52" t="s">
        <v>1</v>
      </c>
      <c r="D1384" s="52"/>
      <c r="E1384" s="52"/>
      <c r="F1384" s="52"/>
      <c r="G1384" s="52"/>
      <c r="H1384" s="52"/>
      <c r="I1384" s="52"/>
      <c r="J1384" s="53">
        <v>128347.714341</v>
      </c>
      <c r="K1384" s="53">
        <v>232730.096689</v>
      </c>
      <c r="L1384" s="53">
        <v>351966.40014699998</v>
      </c>
      <c r="M1384" s="53"/>
      <c r="N1384" s="53">
        <v>156749.04595403007</v>
      </c>
      <c r="O1384" s="53">
        <v>263450.02252715972</v>
      </c>
      <c r="P1384" s="53">
        <v>394643.58947672916</v>
      </c>
      <c r="Q1384" s="53"/>
      <c r="R1384" s="53">
        <f t="shared" si="63"/>
        <v>28401.331613030066</v>
      </c>
      <c r="S1384" s="53">
        <f t="shared" si="64"/>
        <v>30719.925838159717</v>
      </c>
      <c r="T1384" s="53">
        <f t="shared" si="65"/>
        <v>42677.189329729183</v>
      </c>
    </row>
    <row r="1385" spans="2:20" ht="15.75" customHeight="1" x14ac:dyDescent="0.25">
      <c r="F1385" s="42" t="s">
        <v>2</v>
      </c>
      <c r="G1385" s="42"/>
      <c r="H1385" s="42"/>
      <c r="I1385" s="42"/>
      <c r="J1385" s="43">
        <v>38878.010783999998</v>
      </c>
      <c r="K1385" s="43">
        <v>67199.902824999997</v>
      </c>
      <c r="L1385" s="43">
        <v>109225.280512</v>
      </c>
      <c r="M1385" s="43"/>
      <c r="N1385" s="43">
        <v>67246.183097000001</v>
      </c>
      <c r="O1385" s="43">
        <v>97214.522221000007</v>
      </c>
      <c r="P1385" s="43">
        <v>151505.49021700001</v>
      </c>
      <c r="Q1385" s="43"/>
      <c r="R1385" s="43">
        <f t="shared" si="63"/>
        <v>28368.172313000003</v>
      </c>
      <c r="S1385" s="43">
        <f t="shared" si="64"/>
        <v>30014.619396000009</v>
      </c>
      <c r="T1385" s="43">
        <f t="shared" si="65"/>
        <v>42280.209705000016</v>
      </c>
    </row>
    <row r="1386" spans="2:20" ht="15.75" customHeight="1" x14ac:dyDescent="0.25">
      <c r="F1386" s="44" t="s">
        <v>0</v>
      </c>
      <c r="G1386" s="44"/>
      <c r="H1386" s="44"/>
      <c r="I1386" s="44"/>
      <c r="J1386" s="45">
        <v>27924.369392000001</v>
      </c>
      <c r="K1386" s="45">
        <v>52046.626637000001</v>
      </c>
      <c r="L1386" s="45">
        <v>80277.517452</v>
      </c>
      <c r="M1386" s="45"/>
      <c r="N1386" s="45">
        <v>27924.369392000001</v>
      </c>
      <c r="O1386" s="45">
        <v>52046.626637000001</v>
      </c>
      <c r="P1386" s="45">
        <v>80277.517452</v>
      </c>
      <c r="Q1386" s="45"/>
      <c r="R1386" s="45">
        <f t="shared" si="63"/>
        <v>0</v>
      </c>
      <c r="S1386" s="45">
        <f t="shared" si="64"/>
        <v>0</v>
      </c>
      <c r="T1386" s="45">
        <f t="shared" si="65"/>
        <v>0</v>
      </c>
    </row>
    <row r="1387" spans="2:20" ht="15.75" customHeight="1" x14ac:dyDescent="0.25">
      <c r="F1387" s="44" t="s">
        <v>13</v>
      </c>
      <c r="G1387" s="44"/>
      <c r="H1387" s="44"/>
      <c r="I1387" s="44"/>
      <c r="J1387" s="45">
        <v>40666.896567000003</v>
      </c>
      <c r="K1387" s="45">
        <v>77812.547202000002</v>
      </c>
      <c r="L1387" s="45">
        <v>111151.358274</v>
      </c>
      <c r="M1387" s="45"/>
      <c r="N1387" s="45">
        <v>40700.055867030067</v>
      </c>
      <c r="O1387" s="45">
        <v>78517.853644159739</v>
      </c>
      <c r="P1387" s="45">
        <v>111548.33789872921</v>
      </c>
      <c r="Q1387" s="45"/>
      <c r="R1387" s="45">
        <f t="shared" si="63"/>
        <v>33.159300030063605</v>
      </c>
      <c r="S1387" s="45">
        <f t="shared" si="64"/>
        <v>705.30644215973734</v>
      </c>
      <c r="T1387" s="45">
        <f t="shared" si="65"/>
        <v>396.97962472921063</v>
      </c>
    </row>
    <row r="1388" spans="2:20" ht="30" customHeight="1" x14ac:dyDescent="0.25">
      <c r="F1388" s="72" t="s">
        <v>11</v>
      </c>
      <c r="G1388" s="73"/>
      <c r="H1388" s="73"/>
      <c r="I1388" s="73"/>
      <c r="J1388" s="45">
        <v>20878.437598</v>
      </c>
      <c r="K1388" s="45">
        <v>35671.020024999998</v>
      </c>
      <c r="L1388" s="45">
        <v>51312.243908999997</v>
      </c>
      <c r="M1388" s="45"/>
      <c r="N1388" s="45">
        <v>20878.437598</v>
      </c>
      <c r="O1388" s="45">
        <v>35671.020024999998</v>
      </c>
      <c r="P1388" s="45">
        <v>51312.243908999997</v>
      </c>
      <c r="Q1388" s="45"/>
      <c r="R1388" s="45">
        <f t="shared" si="63"/>
        <v>0</v>
      </c>
      <c r="S1388" s="45">
        <f t="shared" si="64"/>
        <v>0</v>
      </c>
      <c r="T1388" s="45">
        <f t="shared" si="65"/>
        <v>0</v>
      </c>
    </row>
    <row r="1389" spans="2:20" ht="7.5" customHeight="1" x14ac:dyDescent="0.25"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2:20" ht="14.25" x14ac:dyDescent="0.25">
      <c r="B1390" s="55" t="s">
        <v>1317</v>
      </c>
      <c r="C1390" s="55"/>
      <c r="D1390" s="55"/>
      <c r="E1390" s="55"/>
      <c r="F1390" s="55"/>
      <c r="G1390" s="55"/>
      <c r="H1390" s="55"/>
      <c r="I1390" s="55"/>
      <c r="J1390" s="56">
        <v>82340.388691</v>
      </c>
      <c r="K1390" s="56">
        <v>144854.738839</v>
      </c>
      <c r="L1390" s="56">
        <v>210057.19790299999</v>
      </c>
      <c r="M1390" s="56"/>
      <c r="N1390" s="56">
        <v>82278.61814763998</v>
      </c>
      <c r="O1390" s="56">
        <v>166472.01871337005</v>
      </c>
      <c r="P1390" s="56">
        <v>233781.82549598994</v>
      </c>
      <c r="Q1390" s="56"/>
      <c r="R1390" s="56">
        <f t="shared" si="63"/>
        <v>-61.770543360020383</v>
      </c>
      <c r="S1390" s="56">
        <f t="shared" si="64"/>
        <v>21617.279874370055</v>
      </c>
      <c r="T1390" s="56">
        <f t="shared" si="65"/>
        <v>23724.627592989942</v>
      </c>
    </row>
    <row r="1391" spans="2:20" s="59" customFormat="1" ht="7.5" customHeight="1" x14ac:dyDescent="0.25">
      <c r="B1391" s="60"/>
      <c r="C1391" s="60"/>
      <c r="D1391" s="60"/>
      <c r="E1391" s="60"/>
      <c r="F1391" s="60"/>
      <c r="G1391" s="60"/>
      <c r="H1391" s="60"/>
      <c r="I1391" s="60"/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</row>
    <row r="1392" spans="2:20" ht="14.25" x14ac:dyDescent="0.25">
      <c r="D1392" s="47" t="s">
        <v>27</v>
      </c>
      <c r="E1392" s="47"/>
      <c r="F1392" s="47"/>
      <c r="G1392" s="47"/>
      <c r="H1392" s="47"/>
      <c r="I1392" s="47"/>
      <c r="J1392" s="48">
        <v>78028.274741999994</v>
      </c>
      <c r="K1392" s="48">
        <v>137729.395701</v>
      </c>
      <c r="L1392" s="48">
        <v>193871.292284</v>
      </c>
      <c r="M1392" s="48"/>
      <c r="N1392" s="48">
        <v>77966.504198639988</v>
      </c>
      <c r="O1392" s="48">
        <v>159346.67557537006</v>
      </c>
      <c r="P1392" s="48">
        <v>217595.91987698994</v>
      </c>
      <c r="Q1392" s="48"/>
      <c r="R1392" s="48">
        <f t="shared" si="63"/>
        <v>-61.770543360005831</v>
      </c>
      <c r="S1392" s="48">
        <f t="shared" si="64"/>
        <v>21617.279874370055</v>
      </c>
      <c r="T1392" s="48">
        <f t="shared" si="65"/>
        <v>23724.627592989942</v>
      </c>
    </row>
    <row r="1393" spans="4:20" ht="15.75" customHeight="1" x14ac:dyDescent="0.25">
      <c r="E1393" s="46">
        <v>24</v>
      </c>
      <c r="F1393" s="42" t="s">
        <v>10</v>
      </c>
      <c r="G1393" s="42"/>
      <c r="H1393" s="42"/>
      <c r="I1393" s="42"/>
      <c r="J1393" s="43">
        <v>9547.1155880000006</v>
      </c>
      <c r="K1393" s="43">
        <v>15828.209711</v>
      </c>
      <c r="L1393" s="43">
        <v>26089.653369</v>
      </c>
      <c r="M1393" s="43"/>
      <c r="N1393" s="43">
        <v>1852.0231106500003</v>
      </c>
      <c r="O1393" s="43">
        <v>13637.837559449998</v>
      </c>
      <c r="P1393" s="43">
        <v>26089.653369</v>
      </c>
      <c r="Q1393" s="43"/>
      <c r="R1393" s="43">
        <f t="shared" si="63"/>
        <v>-7695.0924773500001</v>
      </c>
      <c r="S1393" s="43">
        <f t="shared" si="64"/>
        <v>-2190.3721515500019</v>
      </c>
      <c r="T1393" s="43">
        <f t="shared" si="65"/>
        <v>0</v>
      </c>
    </row>
    <row r="1394" spans="4:20" ht="15" customHeight="1" x14ac:dyDescent="0.25">
      <c r="G1394" s="35" t="s">
        <v>4</v>
      </c>
      <c r="H1394" s="35"/>
      <c r="I1394" s="35"/>
      <c r="J1394" s="36">
        <v>9547.1155880000006</v>
      </c>
      <c r="K1394" s="36">
        <v>15828.209711</v>
      </c>
      <c r="L1394" s="36">
        <v>26089.653369</v>
      </c>
      <c r="M1394" s="36"/>
      <c r="N1394" s="36">
        <v>1852.0231106500003</v>
      </c>
      <c r="O1394" s="36">
        <v>13637.837559449998</v>
      </c>
      <c r="P1394" s="36">
        <v>26089.653369</v>
      </c>
      <c r="Q1394" s="36"/>
      <c r="R1394" s="36">
        <f t="shared" si="63"/>
        <v>-7695.0924773500001</v>
      </c>
      <c r="S1394" s="36">
        <f t="shared" si="64"/>
        <v>-2190.3721515500019</v>
      </c>
      <c r="T1394" s="36">
        <f t="shared" si="65"/>
        <v>0</v>
      </c>
    </row>
    <row r="1395" spans="4:20" ht="15" customHeight="1" x14ac:dyDescent="0.25">
      <c r="H1395" s="34">
        <v>210</v>
      </c>
      <c r="I1395" s="40" t="s">
        <v>3</v>
      </c>
      <c r="J1395" s="36">
        <v>9547.1155880000006</v>
      </c>
      <c r="K1395" s="36">
        <v>15828.209711</v>
      </c>
      <c r="L1395" s="36">
        <v>26089.653369</v>
      </c>
      <c r="M1395" s="36"/>
      <c r="N1395" s="36">
        <v>1852.0231106500003</v>
      </c>
      <c r="O1395" s="36">
        <v>13637.837559449998</v>
      </c>
      <c r="P1395" s="36">
        <v>26089.653369</v>
      </c>
      <c r="Q1395" s="36"/>
      <c r="R1395" s="36">
        <f t="shared" si="63"/>
        <v>-7695.0924773500001</v>
      </c>
      <c r="S1395" s="36">
        <f t="shared" si="64"/>
        <v>-2190.3721515500019</v>
      </c>
      <c r="T1395" s="36">
        <f t="shared" si="65"/>
        <v>0</v>
      </c>
    </row>
    <row r="1396" spans="4:20" ht="15.75" customHeight="1" x14ac:dyDescent="0.25">
      <c r="E1396" s="46">
        <v>28</v>
      </c>
      <c r="F1396" s="42" t="s">
        <v>9</v>
      </c>
      <c r="G1396" s="42"/>
      <c r="H1396" s="42"/>
      <c r="I1396" s="42"/>
      <c r="J1396" s="43">
        <v>47457.659154000001</v>
      </c>
      <c r="K1396" s="43">
        <v>100877.68599</v>
      </c>
      <c r="L1396" s="43">
        <v>146758.13891499999</v>
      </c>
      <c r="M1396" s="43"/>
      <c r="N1396" s="43">
        <v>55364.281087989992</v>
      </c>
      <c r="O1396" s="43">
        <v>124685.64733899005</v>
      </c>
      <c r="P1396" s="43">
        <v>170482.76650798993</v>
      </c>
      <c r="Q1396" s="43"/>
      <c r="R1396" s="43">
        <f t="shared" si="63"/>
        <v>7906.6219339899908</v>
      </c>
      <c r="S1396" s="43">
        <f t="shared" si="64"/>
        <v>23807.961348990051</v>
      </c>
      <c r="T1396" s="43">
        <f t="shared" si="65"/>
        <v>23724.627592989942</v>
      </c>
    </row>
    <row r="1397" spans="4:20" ht="15" customHeight="1" x14ac:dyDescent="0.25">
      <c r="G1397" s="35" t="s">
        <v>4</v>
      </c>
      <c r="H1397" s="35"/>
      <c r="I1397" s="35"/>
      <c r="J1397" s="36">
        <v>47457.659154000001</v>
      </c>
      <c r="K1397" s="36">
        <v>100877.68599</v>
      </c>
      <c r="L1397" s="36">
        <v>146758.13891499999</v>
      </c>
      <c r="M1397" s="36"/>
      <c r="N1397" s="36">
        <v>55364.281087989992</v>
      </c>
      <c r="O1397" s="36">
        <v>124685.64733899005</v>
      </c>
      <c r="P1397" s="36">
        <v>170482.76650798993</v>
      </c>
      <c r="Q1397" s="36"/>
      <c r="R1397" s="36">
        <f t="shared" si="63"/>
        <v>7906.6219339899908</v>
      </c>
      <c r="S1397" s="36">
        <f t="shared" si="64"/>
        <v>23807.961348990051</v>
      </c>
      <c r="T1397" s="36">
        <f t="shared" si="65"/>
        <v>23724.627592989942</v>
      </c>
    </row>
    <row r="1398" spans="4:20" ht="15" customHeight="1" x14ac:dyDescent="0.25">
      <c r="H1398" s="34">
        <v>114</v>
      </c>
      <c r="I1398" s="40" t="s">
        <v>8</v>
      </c>
      <c r="J1398" s="36">
        <v>47457.659154000001</v>
      </c>
      <c r="K1398" s="36">
        <v>100877.68599</v>
      </c>
      <c r="L1398" s="36">
        <v>146758.13891499999</v>
      </c>
      <c r="M1398" s="36"/>
      <c r="N1398" s="36">
        <v>55364.281087989992</v>
      </c>
      <c r="O1398" s="36">
        <v>124685.64733899005</v>
      </c>
      <c r="P1398" s="36">
        <v>170482.76650798993</v>
      </c>
      <c r="Q1398" s="36"/>
      <c r="R1398" s="36">
        <f t="shared" si="63"/>
        <v>7906.6219339899908</v>
      </c>
      <c r="S1398" s="36">
        <f t="shared" si="64"/>
        <v>23807.961348990051</v>
      </c>
      <c r="T1398" s="36">
        <f t="shared" si="65"/>
        <v>23724.627592989942</v>
      </c>
    </row>
    <row r="1399" spans="4:20" ht="15.75" customHeight="1" x14ac:dyDescent="0.25">
      <c r="E1399" s="46">
        <v>30</v>
      </c>
      <c r="F1399" s="42" t="s">
        <v>7</v>
      </c>
      <c r="G1399" s="42"/>
      <c r="H1399" s="42"/>
      <c r="I1399" s="42"/>
      <c r="J1399" s="43">
        <v>15550.2</v>
      </c>
      <c r="K1399" s="43">
        <v>15550.2</v>
      </c>
      <c r="L1399" s="43">
        <v>15550.2</v>
      </c>
      <c r="M1399" s="43"/>
      <c r="N1399" s="43">
        <v>15550.2</v>
      </c>
      <c r="O1399" s="43">
        <v>15550.2</v>
      </c>
      <c r="P1399" s="43">
        <v>15550.2</v>
      </c>
      <c r="Q1399" s="43"/>
      <c r="R1399" s="43">
        <f t="shared" si="63"/>
        <v>0</v>
      </c>
      <c r="S1399" s="43">
        <f t="shared" si="64"/>
        <v>0</v>
      </c>
      <c r="T1399" s="43">
        <f t="shared" si="65"/>
        <v>0</v>
      </c>
    </row>
    <row r="1400" spans="4:20" ht="15" customHeight="1" x14ac:dyDescent="0.25">
      <c r="G1400" s="35" t="s">
        <v>4</v>
      </c>
      <c r="H1400" s="35"/>
      <c r="I1400" s="35"/>
      <c r="J1400" s="36">
        <v>15550.2</v>
      </c>
      <c r="K1400" s="36">
        <v>15550.2</v>
      </c>
      <c r="L1400" s="36">
        <v>15550.2</v>
      </c>
      <c r="M1400" s="36"/>
      <c r="N1400" s="36">
        <v>15550.2</v>
      </c>
      <c r="O1400" s="36">
        <v>15550.2</v>
      </c>
      <c r="P1400" s="36">
        <v>15550.2</v>
      </c>
      <c r="Q1400" s="36"/>
      <c r="R1400" s="36">
        <f t="shared" ref="R1400:R1407" si="66">+N1400-J1400</f>
        <v>0</v>
      </c>
      <c r="S1400" s="36">
        <f t="shared" ref="S1400:S1407" si="67">+O1400-K1400</f>
        <v>0</v>
      </c>
      <c r="T1400" s="36">
        <f t="shared" ref="T1400:T1407" si="68">+P1400-L1400</f>
        <v>0</v>
      </c>
    </row>
    <row r="1401" spans="4:20" ht="15" customHeight="1" x14ac:dyDescent="0.25">
      <c r="H1401" s="34">
        <v>411</v>
      </c>
      <c r="I1401" s="40" t="s">
        <v>6</v>
      </c>
      <c r="J1401" s="36">
        <v>15550.2</v>
      </c>
      <c r="K1401" s="36">
        <v>15550.2</v>
      </c>
      <c r="L1401" s="36">
        <v>15550.2</v>
      </c>
      <c r="M1401" s="36"/>
      <c r="N1401" s="36">
        <v>15550.2</v>
      </c>
      <c r="O1401" s="36">
        <v>15550.2</v>
      </c>
      <c r="P1401" s="36">
        <v>15550.2</v>
      </c>
      <c r="Q1401" s="36"/>
      <c r="R1401" s="36">
        <f t="shared" si="66"/>
        <v>0</v>
      </c>
      <c r="S1401" s="36">
        <f t="shared" si="67"/>
        <v>0</v>
      </c>
      <c r="T1401" s="36">
        <f t="shared" si="68"/>
        <v>0</v>
      </c>
    </row>
    <row r="1402" spans="4:20" ht="30" customHeight="1" x14ac:dyDescent="0.25">
      <c r="E1402" s="46">
        <v>34</v>
      </c>
      <c r="F1402" s="68" t="s">
        <v>5</v>
      </c>
      <c r="G1402" s="69"/>
      <c r="H1402" s="69"/>
      <c r="I1402" s="69"/>
      <c r="J1402" s="43">
        <v>5473.3</v>
      </c>
      <c r="K1402" s="43">
        <v>5473.3</v>
      </c>
      <c r="L1402" s="43">
        <v>5473.3</v>
      </c>
      <c r="M1402" s="43"/>
      <c r="N1402" s="43">
        <v>5200</v>
      </c>
      <c r="O1402" s="43">
        <v>5472.9906769300005</v>
      </c>
      <c r="P1402" s="43">
        <v>5473.3</v>
      </c>
      <c r="Q1402" s="43"/>
      <c r="R1402" s="43">
        <f t="shared" si="66"/>
        <v>-273.30000000000018</v>
      </c>
      <c r="S1402" s="43">
        <f t="shared" si="67"/>
        <v>-0.30932306999966386</v>
      </c>
      <c r="T1402" s="43">
        <f t="shared" si="68"/>
        <v>0</v>
      </c>
    </row>
    <row r="1403" spans="4:20" ht="15" customHeight="1" x14ac:dyDescent="0.25">
      <c r="G1403" s="35" t="s">
        <v>4</v>
      </c>
      <c r="H1403" s="35"/>
      <c r="I1403" s="35"/>
      <c r="J1403" s="36">
        <v>5473.3</v>
      </c>
      <c r="K1403" s="36">
        <v>5473.3</v>
      </c>
      <c r="L1403" s="36">
        <v>5473.3</v>
      </c>
      <c r="M1403" s="36"/>
      <c r="N1403" s="36">
        <v>5200</v>
      </c>
      <c r="O1403" s="36">
        <v>5472.9906769300005</v>
      </c>
      <c r="P1403" s="36">
        <v>5473.3</v>
      </c>
      <c r="Q1403" s="36"/>
      <c r="R1403" s="36">
        <f t="shared" si="66"/>
        <v>-273.30000000000018</v>
      </c>
      <c r="S1403" s="36">
        <f t="shared" si="67"/>
        <v>-0.30932306999966386</v>
      </c>
      <c r="T1403" s="36">
        <f t="shared" si="68"/>
        <v>0</v>
      </c>
    </row>
    <row r="1404" spans="4:20" ht="15" customHeight="1" x14ac:dyDescent="0.25">
      <c r="H1404" s="34">
        <v>210</v>
      </c>
      <c r="I1404" s="40" t="s">
        <v>3</v>
      </c>
      <c r="J1404" s="36">
        <v>5473.3</v>
      </c>
      <c r="K1404" s="36">
        <v>5473.3</v>
      </c>
      <c r="L1404" s="36">
        <v>5473.3</v>
      </c>
      <c r="M1404" s="36"/>
      <c r="N1404" s="36">
        <v>5200</v>
      </c>
      <c r="O1404" s="36">
        <v>5472.9906769300005</v>
      </c>
      <c r="P1404" s="36">
        <v>5473.3</v>
      </c>
      <c r="Q1404" s="36"/>
      <c r="R1404" s="36">
        <f t="shared" si="66"/>
        <v>-273.30000000000018</v>
      </c>
      <c r="S1404" s="36">
        <f t="shared" si="67"/>
        <v>-0.30932306999966386</v>
      </c>
      <c r="T1404" s="36">
        <f t="shared" si="68"/>
        <v>0</v>
      </c>
    </row>
    <row r="1405" spans="4:20" ht="14.25" x14ac:dyDescent="0.25">
      <c r="D1405" s="47" t="s">
        <v>1</v>
      </c>
      <c r="E1405" s="47"/>
      <c r="F1405" s="47"/>
      <c r="G1405" s="47"/>
      <c r="H1405" s="47"/>
      <c r="I1405" s="47"/>
      <c r="J1405" s="48">
        <v>4312.1139489999996</v>
      </c>
      <c r="K1405" s="48">
        <v>7125.3431380000002</v>
      </c>
      <c r="L1405" s="48">
        <v>16185.905618999999</v>
      </c>
      <c r="M1405" s="48"/>
      <c r="N1405" s="48">
        <v>4312.1139489999996</v>
      </c>
      <c r="O1405" s="48">
        <v>7125.3431380000002</v>
      </c>
      <c r="P1405" s="48">
        <v>16185.905618999999</v>
      </c>
      <c r="Q1405" s="48"/>
      <c r="R1405" s="48">
        <f t="shared" si="66"/>
        <v>0</v>
      </c>
      <c r="S1405" s="48">
        <f t="shared" si="67"/>
        <v>0</v>
      </c>
      <c r="T1405" s="48">
        <f t="shared" si="68"/>
        <v>0</v>
      </c>
    </row>
    <row r="1406" spans="4:20" ht="15.75" customHeight="1" x14ac:dyDescent="0.25">
      <c r="F1406" s="42" t="s">
        <v>2</v>
      </c>
      <c r="G1406" s="42"/>
      <c r="H1406" s="42"/>
      <c r="I1406" s="42"/>
      <c r="J1406" s="43">
        <v>3808.1144840000002</v>
      </c>
      <c r="K1406" s="43">
        <v>5971.7720669999999</v>
      </c>
      <c r="L1406" s="43">
        <v>13658.840565</v>
      </c>
      <c r="M1406" s="43"/>
      <c r="N1406" s="43">
        <v>3808.1144840000002</v>
      </c>
      <c r="O1406" s="43">
        <v>5971.7720669999999</v>
      </c>
      <c r="P1406" s="43">
        <v>13658.840565</v>
      </c>
      <c r="Q1406" s="43"/>
      <c r="R1406" s="43">
        <f t="shared" si="66"/>
        <v>0</v>
      </c>
      <c r="S1406" s="43">
        <f t="shared" si="67"/>
        <v>0</v>
      </c>
      <c r="T1406" s="43">
        <f t="shared" si="68"/>
        <v>0</v>
      </c>
    </row>
    <row r="1407" spans="4:20" ht="15.75" customHeight="1" x14ac:dyDescent="0.25">
      <c r="F1407" s="44" t="s">
        <v>0</v>
      </c>
      <c r="G1407" s="44"/>
      <c r="H1407" s="44"/>
      <c r="I1407" s="44"/>
      <c r="J1407" s="45">
        <v>503.99946499999999</v>
      </c>
      <c r="K1407" s="45">
        <v>1153.5710710000001</v>
      </c>
      <c r="L1407" s="45">
        <v>2527.0650540000001</v>
      </c>
      <c r="M1407" s="45"/>
      <c r="N1407" s="45">
        <v>503.99946499999999</v>
      </c>
      <c r="O1407" s="45">
        <v>1153.5710710000001</v>
      </c>
      <c r="P1407" s="45">
        <v>2527.0650540000001</v>
      </c>
      <c r="Q1407" s="45"/>
      <c r="R1407" s="45">
        <f t="shared" si="66"/>
        <v>0</v>
      </c>
      <c r="S1407" s="45">
        <f t="shared" si="67"/>
        <v>0</v>
      </c>
      <c r="T1407" s="45">
        <f t="shared" si="68"/>
        <v>0</v>
      </c>
    </row>
    <row r="1408" spans="4:20" ht="7.5" customHeight="1" x14ac:dyDescent="0.25"/>
    <row r="1409" spans="1:20" ht="30" customHeight="1" x14ac:dyDescent="0.25">
      <c r="A1409" s="70" t="s">
        <v>2437</v>
      </c>
      <c r="B1409" s="71"/>
      <c r="C1409" s="71"/>
      <c r="D1409" s="71"/>
      <c r="E1409" s="71"/>
      <c r="F1409" s="71"/>
      <c r="G1409" s="71"/>
      <c r="H1409" s="71"/>
      <c r="I1409" s="71"/>
      <c r="J1409" s="54">
        <f>+SUM(J1410:J1411)</f>
        <v>62239.611024000005</v>
      </c>
      <c r="K1409" s="54">
        <f>+SUM(K1410:K1411)</f>
        <v>95926.070812000005</v>
      </c>
      <c r="L1409" s="54">
        <f>+SUM(L1410:L1411)</f>
        <v>129952.567035</v>
      </c>
      <c r="M1409" s="54"/>
      <c r="N1409" s="54">
        <f>+SUM(N1410:N1411)</f>
        <v>61739.778519490006</v>
      </c>
      <c r="O1409" s="54">
        <f>+SUM(O1410:O1411)</f>
        <v>95611.720879160028</v>
      </c>
      <c r="P1409" s="54">
        <f>+SUM(P1410:P1411)</f>
        <v>129968.33939895999</v>
      </c>
      <c r="Q1409" s="54"/>
      <c r="R1409" s="54">
        <f t="shared" ref="R1409:T1411" si="69">+N1409-J1409</f>
        <v>-499.83250450999913</v>
      </c>
      <c r="S1409" s="54">
        <f t="shared" si="69"/>
        <v>-314.34993283997755</v>
      </c>
      <c r="T1409" s="54">
        <f t="shared" si="69"/>
        <v>15.772363959986251</v>
      </c>
    </row>
    <row r="1410" spans="1:20" ht="15.75" customHeight="1" x14ac:dyDescent="0.25">
      <c r="F1410" s="42" t="s">
        <v>2438</v>
      </c>
      <c r="G1410" s="42"/>
      <c r="H1410" s="42"/>
      <c r="I1410" s="42"/>
      <c r="J1410" s="43">
        <v>3245.2737969999998</v>
      </c>
      <c r="K1410" s="43">
        <v>6151.0322839999999</v>
      </c>
      <c r="L1410" s="43">
        <v>9327.7276899999997</v>
      </c>
      <c r="M1410" s="43"/>
      <c r="N1410" s="43">
        <v>3281.3642196700102</v>
      </c>
      <c r="O1410" s="43">
        <v>6039.1973909900316</v>
      </c>
      <c r="P1410" s="43">
        <v>9043.3408111799909</v>
      </c>
      <c r="Q1410" s="43"/>
      <c r="R1410" s="43">
        <f t="shared" si="69"/>
        <v>36.090422670010412</v>
      </c>
      <c r="S1410" s="43">
        <f t="shared" si="69"/>
        <v>-111.83489300996825</v>
      </c>
      <c r="T1410" s="43">
        <f t="shared" si="69"/>
        <v>-284.38687882000886</v>
      </c>
    </row>
    <row r="1411" spans="1:20" ht="15.75" customHeight="1" x14ac:dyDescent="0.25">
      <c r="F1411" s="44" t="s">
        <v>2439</v>
      </c>
      <c r="G1411" s="44"/>
      <c r="H1411" s="44"/>
      <c r="I1411" s="44"/>
      <c r="J1411" s="45">
        <v>58994.337227000004</v>
      </c>
      <c r="K1411" s="45">
        <v>89775.038528000005</v>
      </c>
      <c r="L1411" s="45">
        <v>120624.839345</v>
      </c>
      <c r="M1411" s="45"/>
      <c r="N1411" s="45">
        <v>58458.414299819997</v>
      </c>
      <c r="O1411" s="45">
        <v>89572.523488170002</v>
      </c>
      <c r="P1411" s="45">
        <v>120924.99858777999</v>
      </c>
      <c r="Q1411" s="45"/>
      <c r="R1411" s="45">
        <f t="shared" si="69"/>
        <v>-535.92292718000681</v>
      </c>
      <c r="S1411" s="45">
        <f t="shared" si="69"/>
        <v>-202.51503983000293</v>
      </c>
      <c r="T1411" s="45">
        <f t="shared" si="69"/>
        <v>300.15924277999147</v>
      </c>
    </row>
    <row r="1412" spans="1:20" ht="7.5" customHeight="1" thickBot="1" x14ac:dyDescent="0.3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</row>
    <row r="1413" spans="1:20" ht="15" customHeight="1" x14ac:dyDescent="0.25">
      <c r="A1413" s="1" t="s">
        <v>2435</v>
      </c>
    </row>
    <row r="1414" spans="1:20" ht="15" customHeight="1" x14ac:dyDescent="0.25">
      <c r="A1414" s="1" t="s">
        <v>2436</v>
      </c>
    </row>
  </sheetData>
  <mergeCells count="6">
    <mergeCell ref="F379:I379"/>
    <mergeCell ref="A1409:I1409"/>
    <mergeCell ref="F1377:I1377"/>
    <mergeCell ref="F1380:I1380"/>
    <mergeCell ref="F1388:I1388"/>
    <mergeCell ref="F1402:I1402"/>
  </mergeCells>
  <printOptions horizontalCentered="1"/>
  <pageMargins left="0.39370078740157483" right="0.39370078740157483" top="0.39370078740157483" bottom="0.39370078740157483" header="0.31496062992125984" footer="0.31496062992125984"/>
  <pageSetup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1"/>
  <sheetViews>
    <sheetView showGridLines="0" workbookViewId="0"/>
  </sheetViews>
  <sheetFormatPr baseColWidth="10" defaultRowHeight="12.75" x14ac:dyDescent="0.25"/>
  <cols>
    <col min="1" max="4" width="1.42578125" style="1" customWidth="1"/>
    <col min="5" max="5" width="4.28515625" style="1" customWidth="1"/>
    <col min="6" max="9" width="1.42578125" style="1" customWidth="1"/>
    <col min="10" max="10" width="5.7109375" style="1" customWidth="1"/>
    <col min="11" max="11" width="50" style="1" customWidth="1"/>
    <col min="12" max="12" width="10.140625" style="1" bestFit="1" customWidth="1"/>
    <col min="13" max="13" width="15.28515625" style="1" bestFit="1" customWidth="1"/>
    <col min="14" max="14" width="14" style="1" bestFit="1" customWidth="1"/>
    <col min="15" max="15" width="1.42578125" style="1" customWidth="1"/>
    <col min="16" max="16" width="10.140625" style="1" bestFit="1" customWidth="1"/>
    <col min="17" max="17" width="15.28515625" style="1" bestFit="1" customWidth="1"/>
    <col min="18" max="18" width="14" style="1" bestFit="1" customWidth="1"/>
    <col min="19" max="19" width="1.42578125" style="1" customWidth="1"/>
    <col min="20" max="20" width="9" style="1" bestFit="1" customWidth="1"/>
    <col min="21" max="22" width="9.85546875" style="1" bestFit="1" customWidth="1"/>
    <col min="23" max="16384" width="11.42578125" style="1"/>
  </cols>
  <sheetData>
    <row r="1" spans="1:34" x14ac:dyDescent="0.25">
      <c r="A1" s="24"/>
      <c r="B1" s="24"/>
      <c r="C1" s="24"/>
      <c r="D1" s="25"/>
      <c r="E1" s="24"/>
      <c r="F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34" ht="16.5" x14ac:dyDescent="0.25">
      <c r="A2" s="3" t="s">
        <v>2440</v>
      </c>
      <c r="B2" s="4"/>
      <c r="C2" s="4"/>
      <c r="D2" s="5"/>
      <c r="E2" s="5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8"/>
      <c r="T2" s="8"/>
      <c r="U2" s="8"/>
      <c r="V2" s="9"/>
      <c r="X2" s="2"/>
      <c r="Y2" s="2"/>
      <c r="AA2" s="2"/>
      <c r="AB2" s="2"/>
      <c r="AC2" s="2"/>
      <c r="AE2" s="2"/>
      <c r="AF2" s="2"/>
      <c r="AG2" s="2"/>
    </row>
    <row r="3" spans="1:34" ht="14.25" x14ac:dyDescent="0.25">
      <c r="A3" s="4" t="s">
        <v>2421</v>
      </c>
      <c r="B3" s="4"/>
      <c r="C3" s="4"/>
      <c r="D3" s="5"/>
      <c r="E3" s="5"/>
      <c r="F3" s="6"/>
      <c r="G3" s="6"/>
      <c r="H3" s="6"/>
      <c r="I3" s="6"/>
      <c r="J3" s="6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X3" s="2"/>
      <c r="Y3" s="2"/>
      <c r="Z3" s="2"/>
      <c r="AB3" s="2"/>
      <c r="AC3" s="2"/>
      <c r="AD3" s="2"/>
      <c r="AF3" s="2"/>
      <c r="AG3" s="2"/>
      <c r="AH3" s="2"/>
    </row>
    <row r="4" spans="1:34" ht="15.75" x14ac:dyDescent="0.25">
      <c r="A4" s="13"/>
      <c r="B4" s="13"/>
      <c r="C4" s="13"/>
      <c r="D4" s="13"/>
      <c r="E4" s="13"/>
      <c r="F4" s="29"/>
      <c r="G4" s="29"/>
      <c r="H4" s="29"/>
      <c r="I4" s="29"/>
      <c r="J4" s="29"/>
      <c r="K4" s="29"/>
      <c r="L4" s="10" t="s">
        <v>2422</v>
      </c>
      <c r="M4" s="10"/>
      <c r="N4" s="10"/>
      <c r="O4" s="11"/>
      <c r="P4" s="10" t="s">
        <v>2423</v>
      </c>
      <c r="Q4" s="10"/>
      <c r="R4" s="10"/>
      <c r="S4" s="12"/>
      <c r="T4" s="10" t="s">
        <v>2424</v>
      </c>
      <c r="U4" s="10"/>
      <c r="V4" s="10"/>
    </row>
    <row r="5" spans="1:34" ht="14.25" x14ac:dyDescent="0.25">
      <c r="A5" s="13"/>
      <c r="B5" s="13"/>
      <c r="C5" s="13"/>
      <c r="D5" s="14" t="s">
        <v>2429</v>
      </c>
      <c r="E5" s="14"/>
      <c r="F5" s="30"/>
      <c r="G5" s="30"/>
      <c r="H5" s="30"/>
      <c r="I5" s="30"/>
      <c r="J5" s="30"/>
      <c r="K5" s="30"/>
      <c r="L5" s="15"/>
      <c r="M5" s="16" t="s">
        <v>2426</v>
      </c>
      <c r="N5" s="17"/>
      <c r="O5" s="18"/>
      <c r="P5" s="16"/>
      <c r="Q5" s="16" t="s">
        <v>2427</v>
      </c>
      <c r="R5" s="17"/>
      <c r="S5" s="19"/>
      <c r="T5" s="20"/>
      <c r="U5" s="16" t="s">
        <v>2428</v>
      </c>
      <c r="V5" s="15"/>
    </row>
    <row r="6" spans="1:34" ht="30" customHeight="1" thickBot="1" x14ac:dyDescent="0.3">
      <c r="A6" s="31"/>
      <c r="B6" s="31"/>
      <c r="C6" s="31"/>
      <c r="D6" s="32"/>
      <c r="E6" s="32"/>
      <c r="F6" s="33"/>
      <c r="G6" s="33"/>
      <c r="H6" s="33"/>
      <c r="I6" s="33"/>
      <c r="J6" s="33"/>
      <c r="K6" s="33"/>
      <c r="L6" s="22" t="s">
        <v>2432</v>
      </c>
      <c r="M6" s="22" t="s">
        <v>2433</v>
      </c>
      <c r="N6" s="22" t="s">
        <v>2434</v>
      </c>
      <c r="O6" s="23"/>
      <c r="P6" s="22" t="s">
        <v>2432</v>
      </c>
      <c r="Q6" s="22" t="s">
        <v>2433</v>
      </c>
      <c r="R6" s="22" t="s">
        <v>2434</v>
      </c>
      <c r="S6" s="23"/>
      <c r="T6" s="22" t="s">
        <v>2432</v>
      </c>
      <c r="U6" s="22" t="s">
        <v>2433</v>
      </c>
      <c r="V6" s="22" t="s">
        <v>2434</v>
      </c>
    </row>
    <row r="7" spans="1:34" ht="7.5" customHeight="1" x14ac:dyDescent="0.25"/>
    <row r="8" spans="1:34" ht="14.25" x14ac:dyDescent="0.25">
      <c r="A8" s="57" t="s">
        <v>2420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8">
        <f>+L10+L1234</f>
        <v>361538.26530000003</v>
      </c>
      <c r="M8" s="58">
        <f>+M10+M1234</f>
        <v>684401.32026100007</v>
      </c>
      <c r="N8" s="58">
        <f>+N10+N1234</f>
        <v>1012372.1862349999</v>
      </c>
      <c r="O8" s="58"/>
      <c r="P8" s="58">
        <f>+P10+P1234</f>
        <v>385632.10975260998</v>
      </c>
      <c r="Q8" s="58">
        <f>+Q10+Q1234</f>
        <v>729910.24222339003</v>
      </c>
      <c r="R8" s="58">
        <f>+R10+R1234</f>
        <v>1062612.3196364697</v>
      </c>
      <c r="S8" s="58"/>
      <c r="T8" s="58">
        <f>P8-L8</f>
        <v>24093.844452609948</v>
      </c>
      <c r="U8" s="58">
        <f>Q8-M8</f>
        <v>45508.921962389955</v>
      </c>
      <c r="V8" s="58">
        <f>R8-N8</f>
        <v>50240.133401469793</v>
      </c>
    </row>
    <row r="9" spans="1:34" ht="7.5" customHeight="1" x14ac:dyDescent="0.25"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34" ht="14.25" x14ac:dyDescent="0.25">
      <c r="B10" s="55" t="s">
        <v>2431</v>
      </c>
      <c r="C10" s="55"/>
      <c r="D10" s="55"/>
      <c r="E10" s="55"/>
      <c r="F10" s="55"/>
      <c r="G10" s="55"/>
      <c r="H10" s="55"/>
      <c r="I10" s="55"/>
      <c r="J10" s="55"/>
      <c r="K10" s="55"/>
      <c r="L10" s="56">
        <f>+L12+L1073-L1286</f>
        <v>279197.87660900003</v>
      </c>
      <c r="M10" s="56">
        <f>+M12+M1073-M1286</f>
        <v>539546.58142200008</v>
      </c>
      <c r="N10" s="56">
        <f>+N12+N1073-N1286</f>
        <v>802314.98833199998</v>
      </c>
      <c r="O10" s="56"/>
      <c r="P10" s="56">
        <f>+P12+P1073-P1286</f>
        <v>303353.49160496995</v>
      </c>
      <c r="Q10" s="56">
        <f>+Q12+Q1073-Q1286</f>
        <v>563438.22351002006</v>
      </c>
      <c r="R10" s="56">
        <f>+R12+R1073-R1286</f>
        <v>828830.4941404796</v>
      </c>
      <c r="S10" s="56"/>
      <c r="T10" s="56">
        <f t="shared" ref="T10:T74" si="0">P10-L10</f>
        <v>24155.614995969925</v>
      </c>
      <c r="U10" s="56">
        <f t="shared" ref="U10:U74" si="1">Q10-M10</f>
        <v>23891.642088019988</v>
      </c>
      <c r="V10" s="56">
        <f t="shared" ref="V10:V74" si="2">R10-N10</f>
        <v>26515.505808479618</v>
      </c>
    </row>
    <row r="11" spans="1:34" ht="7.5" customHeight="1" x14ac:dyDescent="0.25"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34" ht="14.25" x14ac:dyDescent="0.25">
      <c r="C12" s="52" t="s">
        <v>2430</v>
      </c>
      <c r="D12" s="52"/>
      <c r="E12" s="52"/>
      <c r="F12" s="52"/>
      <c r="G12" s="52"/>
      <c r="H12" s="52"/>
      <c r="I12" s="52"/>
      <c r="J12" s="52"/>
      <c r="K12" s="52"/>
      <c r="L12" s="53">
        <f>+L13+L123+L137+L150+L967</f>
        <v>213089.773292</v>
      </c>
      <c r="M12" s="53">
        <f>+M13+M123+M137+M150+M967</f>
        <v>402742.55554500001</v>
      </c>
      <c r="N12" s="53">
        <f>+N13+N123+N137+N150+N967</f>
        <v>580301.15521999996</v>
      </c>
      <c r="O12" s="53"/>
      <c r="P12" s="53">
        <f>+P13+P123+P137+P150+P967</f>
        <v>208344.22417042998</v>
      </c>
      <c r="Q12" s="53">
        <f>+Q13+Q123+Q137+Q150+Q967</f>
        <v>395599.92186202004</v>
      </c>
      <c r="R12" s="53">
        <f>+R13+R123+R137+R150+R967</f>
        <v>564155.24406270962</v>
      </c>
      <c r="S12" s="53"/>
      <c r="T12" s="53">
        <f t="shared" si="0"/>
        <v>-4745.5491215700167</v>
      </c>
      <c r="U12" s="53">
        <f t="shared" si="1"/>
        <v>-7142.6336829799693</v>
      </c>
      <c r="V12" s="53">
        <f t="shared" si="2"/>
        <v>-16145.911157290335</v>
      </c>
    </row>
    <row r="13" spans="1:34" ht="14.25" x14ac:dyDescent="0.25">
      <c r="D13" s="47" t="s">
        <v>1287</v>
      </c>
      <c r="E13" s="47"/>
      <c r="F13" s="47"/>
      <c r="G13" s="47"/>
      <c r="H13" s="47"/>
      <c r="I13" s="47"/>
      <c r="J13" s="47"/>
      <c r="K13" s="47"/>
      <c r="L13" s="48">
        <v>6091.4856739999996</v>
      </c>
      <c r="M13" s="48">
        <v>12513.562621999999</v>
      </c>
      <c r="N13" s="48">
        <v>19171.166551999999</v>
      </c>
      <c r="O13" s="48"/>
      <c r="P13" s="48">
        <v>6128.0619999999999</v>
      </c>
      <c r="Q13" s="48">
        <v>12567.724687</v>
      </c>
      <c r="R13" s="48">
        <v>19225.588617000001</v>
      </c>
      <c r="S13" s="48"/>
      <c r="T13" s="48">
        <f t="shared" si="0"/>
        <v>36.576326000000336</v>
      </c>
      <c r="U13" s="48">
        <f t="shared" si="1"/>
        <v>54.162065000000439</v>
      </c>
      <c r="V13" s="48">
        <f t="shared" si="2"/>
        <v>54.422065000002476</v>
      </c>
    </row>
    <row r="14" spans="1:34" ht="14.25" x14ac:dyDescent="0.25">
      <c r="E14" s="46">
        <v>1</v>
      </c>
      <c r="F14" s="42" t="s">
        <v>1286</v>
      </c>
      <c r="G14" s="42"/>
      <c r="H14" s="42"/>
      <c r="I14" s="42"/>
      <c r="J14" s="42"/>
      <c r="K14" s="42"/>
      <c r="L14" s="43">
        <v>1163.762219</v>
      </c>
      <c r="M14" s="43">
        <v>2299.7378159999998</v>
      </c>
      <c r="N14" s="43">
        <v>3272.3026180000002</v>
      </c>
      <c r="O14" s="43"/>
      <c r="P14" s="43">
        <v>1200.3385450000001</v>
      </c>
      <c r="Q14" s="43">
        <v>2352.7998809999999</v>
      </c>
      <c r="R14" s="43">
        <v>3325.3646829999998</v>
      </c>
      <c r="S14" s="43"/>
      <c r="T14" s="43">
        <f t="shared" si="0"/>
        <v>36.576326000000108</v>
      </c>
      <c r="U14" s="43">
        <f t="shared" si="1"/>
        <v>53.062065000000075</v>
      </c>
      <c r="V14" s="43">
        <f t="shared" si="2"/>
        <v>53.06206499999962</v>
      </c>
    </row>
    <row r="15" spans="1:34" x14ac:dyDescent="0.25">
      <c r="G15" s="35" t="s">
        <v>1302</v>
      </c>
      <c r="H15" s="35"/>
      <c r="I15" s="35"/>
      <c r="J15" s="35"/>
      <c r="K15" s="35"/>
      <c r="L15" s="36">
        <v>1163.762219</v>
      </c>
      <c r="M15" s="36">
        <v>2299.7378159999998</v>
      </c>
      <c r="N15" s="36">
        <v>3272.3026180000002</v>
      </c>
      <c r="O15" s="36"/>
      <c r="P15" s="36">
        <v>1200.3385450000001</v>
      </c>
      <c r="Q15" s="36">
        <v>2352.7998809999999</v>
      </c>
      <c r="R15" s="36">
        <v>3325.3646829999998</v>
      </c>
      <c r="S15" s="36"/>
      <c r="T15" s="36">
        <f t="shared" si="0"/>
        <v>36.576326000000108</v>
      </c>
      <c r="U15" s="36">
        <f t="shared" si="1"/>
        <v>53.062065000000075</v>
      </c>
      <c r="V15" s="36">
        <f t="shared" si="2"/>
        <v>53.06206499999962</v>
      </c>
    </row>
    <row r="16" spans="1:34" ht="15" customHeight="1" x14ac:dyDescent="0.25">
      <c r="H16" s="35" t="s">
        <v>1301</v>
      </c>
      <c r="I16" s="35"/>
      <c r="J16" s="35"/>
      <c r="K16" s="35"/>
      <c r="L16" s="36">
        <v>1163.762219</v>
      </c>
      <c r="M16" s="36">
        <v>2299.7378159999998</v>
      </c>
      <c r="N16" s="36">
        <v>3272.3026180000002</v>
      </c>
      <c r="O16" s="36"/>
      <c r="P16" s="36">
        <v>1200.3385450000001</v>
      </c>
      <c r="Q16" s="36">
        <v>2352.7998809999999</v>
      </c>
      <c r="R16" s="36">
        <v>3325.3646829999998</v>
      </c>
      <c r="S16" s="36"/>
      <c r="T16" s="36">
        <f t="shared" si="0"/>
        <v>36.576326000000108</v>
      </c>
      <c r="U16" s="36">
        <f t="shared" si="1"/>
        <v>53.062065000000075</v>
      </c>
      <c r="V16" s="36">
        <f t="shared" si="2"/>
        <v>53.06206499999962</v>
      </c>
    </row>
    <row r="17" spans="5:22" ht="15" customHeight="1" x14ac:dyDescent="0.25">
      <c r="I17" s="35" t="s">
        <v>1473</v>
      </c>
      <c r="J17" s="35"/>
      <c r="K17" s="35"/>
      <c r="L17" s="36">
        <v>1141.3306500000001</v>
      </c>
      <c r="M17" s="36">
        <v>2254.874679</v>
      </c>
      <c r="N17" s="36">
        <v>3221.1544789999998</v>
      </c>
      <c r="O17" s="36"/>
      <c r="P17" s="36">
        <v>1177.906976</v>
      </c>
      <c r="Q17" s="36">
        <v>2307.9367440000001</v>
      </c>
      <c r="R17" s="36">
        <v>3274.2165439999999</v>
      </c>
      <c r="S17" s="36"/>
      <c r="T17" s="36">
        <f t="shared" si="0"/>
        <v>36.576325999999881</v>
      </c>
      <c r="U17" s="36">
        <f t="shared" si="1"/>
        <v>53.062065000000075</v>
      </c>
      <c r="V17" s="36">
        <f t="shared" si="2"/>
        <v>53.062065000000075</v>
      </c>
    </row>
    <row r="18" spans="5:22" ht="15" customHeight="1" x14ac:dyDescent="0.25">
      <c r="J18" s="35" t="s">
        <v>1580</v>
      </c>
      <c r="K18" s="40" t="s">
        <v>2419</v>
      </c>
      <c r="L18" s="36">
        <v>996.79246499999999</v>
      </c>
      <c r="M18" s="36">
        <v>1980.194467</v>
      </c>
      <c r="N18" s="36">
        <v>2819.8227849999998</v>
      </c>
      <c r="O18" s="36"/>
      <c r="P18" s="36">
        <v>996.79246499999999</v>
      </c>
      <c r="Q18" s="36">
        <v>1980.194467</v>
      </c>
      <c r="R18" s="36">
        <v>2819.8227849999998</v>
      </c>
      <c r="S18" s="36"/>
      <c r="T18" s="36">
        <f t="shared" si="0"/>
        <v>0</v>
      </c>
      <c r="U18" s="36">
        <f t="shared" si="1"/>
        <v>0</v>
      </c>
      <c r="V18" s="36">
        <f t="shared" si="2"/>
        <v>0</v>
      </c>
    </row>
    <row r="19" spans="5:22" ht="45" customHeight="1" x14ac:dyDescent="0.25">
      <c r="J19" s="38" t="s">
        <v>1660</v>
      </c>
      <c r="K19" s="41" t="s">
        <v>2418</v>
      </c>
      <c r="L19" s="39">
        <v>144.538185</v>
      </c>
      <c r="M19" s="39">
        <v>274.68021199999998</v>
      </c>
      <c r="N19" s="39">
        <v>401.33169400000003</v>
      </c>
      <c r="O19" s="39"/>
      <c r="P19" s="39">
        <v>181.11451099999999</v>
      </c>
      <c r="Q19" s="39">
        <v>327.742277</v>
      </c>
      <c r="R19" s="39">
        <v>454.39375899999999</v>
      </c>
      <c r="S19" s="39"/>
      <c r="T19" s="39">
        <f t="shared" si="0"/>
        <v>36.576325999999995</v>
      </c>
      <c r="U19" s="39">
        <f t="shared" si="1"/>
        <v>53.062065000000018</v>
      </c>
      <c r="V19" s="39">
        <f t="shared" si="2"/>
        <v>53.062064999999961</v>
      </c>
    </row>
    <row r="20" spans="5:22" ht="15" customHeight="1" x14ac:dyDescent="0.25">
      <c r="I20" s="35" t="s">
        <v>1368</v>
      </c>
      <c r="J20" s="35"/>
      <c r="K20" s="35"/>
      <c r="L20" s="36">
        <v>22.431569</v>
      </c>
      <c r="M20" s="36">
        <v>44.863137000000002</v>
      </c>
      <c r="N20" s="36">
        <v>51.148139</v>
      </c>
      <c r="O20" s="36"/>
      <c r="P20" s="36">
        <v>22.431569</v>
      </c>
      <c r="Q20" s="36">
        <v>44.863137000000002</v>
      </c>
      <c r="R20" s="36">
        <v>51.148139</v>
      </c>
      <c r="S20" s="36"/>
      <c r="T20" s="36">
        <f t="shared" si="0"/>
        <v>0</v>
      </c>
      <c r="U20" s="36">
        <f t="shared" si="1"/>
        <v>0</v>
      </c>
      <c r="V20" s="36">
        <f t="shared" si="2"/>
        <v>0</v>
      </c>
    </row>
    <row r="21" spans="5:22" ht="15" customHeight="1" x14ac:dyDescent="0.25">
      <c r="J21" s="35" t="s">
        <v>1458</v>
      </c>
      <c r="K21" s="40" t="s">
        <v>1457</v>
      </c>
      <c r="L21" s="36">
        <v>6.2850020000000004</v>
      </c>
      <c r="M21" s="36">
        <v>12.570004000000001</v>
      </c>
      <c r="N21" s="36">
        <v>18.855005999999999</v>
      </c>
      <c r="O21" s="36"/>
      <c r="P21" s="36">
        <v>6.2850020000000004</v>
      </c>
      <c r="Q21" s="36">
        <v>12.570004000000001</v>
      </c>
      <c r="R21" s="36">
        <v>18.855005999999999</v>
      </c>
      <c r="S21" s="36"/>
      <c r="T21" s="36">
        <f t="shared" si="0"/>
        <v>0</v>
      </c>
      <c r="U21" s="36">
        <f t="shared" si="1"/>
        <v>0</v>
      </c>
      <c r="V21" s="36">
        <f t="shared" si="2"/>
        <v>0</v>
      </c>
    </row>
    <row r="22" spans="5:22" ht="15" customHeight="1" x14ac:dyDescent="0.25">
      <c r="J22" s="38" t="s">
        <v>1439</v>
      </c>
      <c r="K22" s="41" t="s">
        <v>1438</v>
      </c>
      <c r="L22" s="39">
        <v>16.146567000000001</v>
      </c>
      <c r="M22" s="39">
        <v>32.293132999999997</v>
      </c>
      <c r="N22" s="39">
        <v>32.293132999999997</v>
      </c>
      <c r="O22" s="39"/>
      <c r="P22" s="39">
        <v>16.146567000000001</v>
      </c>
      <c r="Q22" s="39">
        <v>32.293132999999997</v>
      </c>
      <c r="R22" s="39">
        <v>32.293132999999997</v>
      </c>
      <c r="S22" s="39"/>
      <c r="T22" s="39">
        <f t="shared" si="0"/>
        <v>0</v>
      </c>
      <c r="U22" s="39">
        <f t="shared" si="1"/>
        <v>0</v>
      </c>
      <c r="V22" s="39">
        <f t="shared" si="2"/>
        <v>0</v>
      </c>
    </row>
    <row r="23" spans="5:22" ht="14.25" x14ac:dyDescent="0.25">
      <c r="E23" s="46">
        <v>3</v>
      </c>
      <c r="F23" s="42" t="s">
        <v>1282</v>
      </c>
      <c r="G23" s="42"/>
      <c r="H23" s="42"/>
      <c r="I23" s="42"/>
      <c r="J23" s="42"/>
      <c r="K23" s="42"/>
      <c r="L23" s="43">
        <v>3779.2206839999999</v>
      </c>
      <c r="M23" s="43">
        <v>7727.4213820000004</v>
      </c>
      <c r="N23" s="43">
        <v>11829.508363999999</v>
      </c>
      <c r="O23" s="43"/>
      <c r="P23" s="43">
        <v>3779.2206839999999</v>
      </c>
      <c r="Q23" s="43">
        <v>7728.5213819999999</v>
      </c>
      <c r="R23" s="43">
        <v>11830.608364</v>
      </c>
      <c r="S23" s="43"/>
      <c r="T23" s="43">
        <f t="shared" si="0"/>
        <v>0</v>
      </c>
      <c r="U23" s="43">
        <f t="shared" si="1"/>
        <v>1.0999999999994543</v>
      </c>
      <c r="V23" s="43">
        <f t="shared" si="2"/>
        <v>1.1000000000003638</v>
      </c>
    </row>
    <row r="24" spans="5:22" x14ac:dyDescent="0.25">
      <c r="G24" s="35" t="s">
        <v>1302</v>
      </c>
      <c r="H24" s="35"/>
      <c r="I24" s="35"/>
      <c r="J24" s="35"/>
      <c r="K24" s="35"/>
      <c r="L24" s="36">
        <v>3779.2206839999999</v>
      </c>
      <c r="M24" s="36">
        <v>7727.4213820000004</v>
      </c>
      <c r="N24" s="36">
        <v>11829.508363999999</v>
      </c>
      <c r="O24" s="36"/>
      <c r="P24" s="36">
        <v>3779.2206839999999</v>
      </c>
      <c r="Q24" s="36">
        <v>7728.5213819999999</v>
      </c>
      <c r="R24" s="36">
        <v>11830.608364</v>
      </c>
      <c r="S24" s="36"/>
      <c r="T24" s="36">
        <f t="shared" si="0"/>
        <v>0</v>
      </c>
      <c r="U24" s="36">
        <f t="shared" si="1"/>
        <v>1.0999999999994543</v>
      </c>
      <c r="V24" s="36">
        <f t="shared" si="2"/>
        <v>1.1000000000003638</v>
      </c>
    </row>
    <row r="25" spans="5:22" ht="15" customHeight="1" x14ac:dyDescent="0.25">
      <c r="H25" s="35" t="s">
        <v>1301</v>
      </c>
      <c r="I25" s="35"/>
      <c r="J25" s="35"/>
      <c r="K25" s="35"/>
      <c r="L25" s="36">
        <v>3779.2206839999999</v>
      </c>
      <c r="M25" s="36">
        <v>7727.4213820000004</v>
      </c>
      <c r="N25" s="36">
        <v>11829.508363999999</v>
      </c>
      <c r="O25" s="36"/>
      <c r="P25" s="36">
        <v>3779.2206839999999</v>
      </c>
      <c r="Q25" s="36">
        <v>7728.5213819999999</v>
      </c>
      <c r="R25" s="36">
        <v>11830.608364</v>
      </c>
      <c r="S25" s="36"/>
      <c r="T25" s="36">
        <f t="shared" si="0"/>
        <v>0</v>
      </c>
      <c r="U25" s="36">
        <f t="shared" si="1"/>
        <v>1.0999999999994543</v>
      </c>
      <c r="V25" s="36">
        <f t="shared" si="2"/>
        <v>1.1000000000003638</v>
      </c>
    </row>
    <row r="26" spans="5:22" ht="15" customHeight="1" x14ac:dyDescent="0.25">
      <c r="I26" s="35" t="s">
        <v>1473</v>
      </c>
      <c r="J26" s="35"/>
      <c r="K26" s="35"/>
      <c r="L26" s="36">
        <v>3779.2206839999999</v>
      </c>
      <c r="M26" s="36">
        <v>7727.4213820000004</v>
      </c>
      <c r="N26" s="36">
        <v>11829.508363999999</v>
      </c>
      <c r="O26" s="36"/>
      <c r="P26" s="36">
        <v>3779.2206839999999</v>
      </c>
      <c r="Q26" s="36">
        <v>7728.5213819999999</v>
      </c>
      <c r="R26" s="36">
        <v>11830.608364</v>
      </c>
      <c r="S26" s="36"/>
      <c r="T26" s="36">
        <f t="shared" si="0"/>
        <v>0</v>
      </c>
      <c r="U26" s="36">
        <f t="shared" si="1"/>
        <v>1.0999999999994543</v>
      </c>
      <c r="V26" s="36">
        <f t="shared" si="2"/>
        <v>1.1000000000003638</v>
      </c>
    </row>
    <row r="27" spans="5:22" ht="15" customHeight="1" x14ac:dyDescent="0.25">
      <c r="J27" s="35" t="s">
        <v>1580</v>
      </c>
      <c r="K27" s="40" t="s">
        <v>2417</v>
      </c>
      <c r="L27" s="36">
        <v>3779.2206839999999</v>
      </c>
      <c r="M27" s="36">
        <v>7727.4213820000004</v>
      </c>
      <c r="N27" s="36">
        <v>11829.508363999999</v>
      </c>
      <c r="O27" s="36"/>
      <c r="P27" s="36">
        <v>3779.2206839999999</v>
      </c>
      <c r="Q27" s="36">
        <v>7728.5213819999999</v>
      </c>
      <c r="R27" s="36">
        <v>11830.608364</v>
      </c>
      <c r="S27" s="36"/>
      <c r="T27" s="36">
        <f t="shared" si="0"/>
        <v>0</v>
      </c>
      <c r="U27" s="36">
        <f t="shared" si="1"/>
        <v>1.0999999999994543</v>
      </c>
      <c r="V27" s="36">
        <f t="shared" si="2"/>
        <v>1.1000000000003638</v>
      </c>
    </row>
    <row r="28" spans="5:22" ht="14.25" x14ac:dyDescent="0.25">
      <c r="E28" s="46">
        <v>22</v>
      </c>
      <c r="F28" s="42" t="s">
        <v>1277</v>
      </c>
      <c r="G28" s="42"/>
      <c r="H28" s="42"/>
      <c r="I28" s="42"/>
      <c r="J28" s="42"/>
      <c r="K28" s="42"/>
      <c r="L28" s="43">
        <v>872.64932099999999</v>
      </c>
      <c r="M28" s="43">
        <v>1917.71928</v>
      </c>
      <c r="N28" s="43">
        <v>2906.6038920000001</v>
      </c>
      <c r="O28" s="43"/>
      <c r="P28" s="43">
        <v>872.64932099999999</v>
      </c>
      <c r="Q28" s="43">
        <v>1917.71928</v>
      </c>
      <c r="R28" s="43">
        <v>2906.6038920000001</v>
      </c>
      <c r="S28" s="43"/>
      <c r="T28" s="43">
        <f t="shared" si="0"/>
        <v>0</v>
      </c>
      <c r="U28" s="43">
        <f t="shared" si="1"/>
        <v>0</v>
      </c>
      <c r="V28" s="43">
        <f t="shared" si="2"/>
        <v>0</v>
      </c>
    </row>
    <row r="29" spans="5:22" x14ac:dyDescent="0.25">
      <c r="G29" s="35" t="s">
        <v>1302</v>
      </c>
      <c r="H29" s="35"/>
      <c r="I29" s="35"/>
      <c r="J29" s="35"/>
      <c r="K29" s="35"/>
      <c r="L29" s="36">
        <v>872.64932099999999</v>
      </c>
      <c r="M29" s="36">
        <v>1917.71928</v>
      </c>
      <c r="N29" s="36">
        <v>2906.6038920000001</v>
      </c>
      <c r="O29" s="36"/>
      <c r="P29" s="36">
        <v>872.64932099999999</v>
      </c>
      <c r="Q29" s="36">
        <v>1917.71928</v>
      </c>
      <c r="R29" s="36">
        <v>2906.6038920000001</v>
      </c>
      <c r="S29" s="36"/>
      <c r="T29" s="36">
        <f t="shared" si="0"/>
        <v>0</v>
      </c>
      <c r="U29" s="36">
        <f t="shared" si="1"/>
        <v>0</v>
      </c>
      <c r="V29" s="36">
        <f t="shared" si="2"/>
        <v>0</v>
      </c>
    </row>
    <row r="30" spans="5:22" ht="15" customHeight="1" x14ac:dyDescent="0.25">
      <c r="H30" s="35" t="s">
        <v>1301</v>
      </c>
      <c r="I30" s="35"/>
      <c r="J30" s="35"/>
      <c r="K30" s="35"/>
      <c r="L30" s="36">
        <v>733.86284799999999</v>
      </c>
      <c r="M30" s="36">
        <v>1591.390136</v>
      </c>
      <c r="N30" s="36">
        <v>2409.903894</v>
      </c>
      <c r="O30" s="36"/>
      <c r="P30" s="36">
        <v>733.86284799999999</v>
      </c>
      <c r="Q30" s="36">
        <v>1591.390136</v>
      </c>
      <c r="R30" s="36">
        <v>2409.903894</v>
      </c>
      <c r="S30" s="36"/>
      <c r="T30" s="36">
        <f t="shared" si="0"/>
        <v>0</v>
      </c>
      <c r="U30" s="36">
        <f t="shared" si="1"/>
        <v>0</v>
      </c>
      <c r="V30" s="36">
        <f t="shared" si="2"/>
        <v>0</v>
      </c>
    </row>
    <row r="31" spans="5:22" ht="15" customHeight="1" x14ac:dyDescent="0.25">
      <c r="I31" s="35" t="s">
        <v>1481</v>
      </c>
      <c r="J31" s="35"/>
      <c r="K31" s="35"/>
      <c r="L31" s="36">
        <v>2.4994130000000001</v>
      </c>
      <c r="M31" s="36">
        <v>7.3513929999999998</v>
      </c>
      <c r="N31" s="36">
        <v>11.904014</v>
      </c>
      <c r="O31" s="36"/>
      <c r="P31" s="36">
        <v>2.4994130000000001</v>
      </c>
      <c r="Q31" s="36">
        <v>7.3513929999999998</v>
      </c>
      <c r="R31" s="36">
        <v>11.904014</v>
      </c>
      <c r="S31" s="36"/>
      <c r="T31" s="36">
        <f t="shared" si="0"/>
        <v>0</v>
      </c>
      <c r="U31" s="36">
        <f t="shared" si="1"/>
        <v>0</v>
      </c>
      <c r="V31" s="36">
        <f t="shared" si="2"/>
        <v>0</v>
      </c>
    </row>
    <row r="32" spans="5:22" ht="15" customHeight="1" x14ac:dyDescent="0.25">
      <c r="J32" s="35" t="s">
        <v>1666</v>
      </c>
      <c r="K32" s="40" t="s">
        <v>2416</v>
      </c>
      <c r="L32" s="36">
        <v>2.4994130000000001</v>
      </c>
      <c r="M32" s="36">
        <v>7.3513929999999998</v>
      </c>
      <c r="N32" s="36">
        <v>11.904014</v>
      </c>
      <c r="O32" s="36"/>
      <c r="P32" s="36">
        <v>2.4994130000000001</v>
      </c>
      <c r="Q32" s="36">
        <v>7.3513929999999998</v>
      </c>
      <c r="R32" s="36">
        <v>11.904014</v>
      </c>
      <c r="S32" s="36"/>
      <c r="T32" s="36">
        <f t="shared" si="0"/>
        <v>0</v>
      </c>
      <c r="U32" s="36">
        <f t="shared" si="1"/>
        <v>0</v>
      </c>
      <c r="V32" s="36">
        <f t="shared" si="2"/>
        <v>0</v>
      </c>
    </row>
    <row r="33" spans="5:22" ht="15" customHeight="1" x14ac:dyDescent="0.25">
      <c r="I33" s="35" t="s">
        <v>1473</v>
      </c>
      <c r="J33" s="35"/>
      <c r="K33" s="35"/>
      <c r="L33" s="36">
        <v>731.36343499999998</v>
      </c>
      <c r="M33" s="36">
        <v>1584.0387430000001</v>
      </c>
      <c r="N33" s="36">
        <v>2397.9998799999998</v>
      </c>
      <c r="O33" s="36"/>
      <c r="P33" s="36">
        <v>731.36343499999998</v>
      </c>
      <c r="Q33" s="36">
        <v>1584.0387430000001</v>
      </c>
      <c r="R33" s="36">
        <v>2397.9998799999998</v>
      </c>
      <c r="S33" s="36"/>
      <c r="T33" s="36">
        <f t="shared" si="0"/>
        <v>0</v>
      </c>
      <c r="U33" s="36">
        <f t="shared" si="1"/>
        <v>0</v>
      </c>
      <c r="V33" s="36">
        <f t="shared" si="2"/>
        <v>0</v>
      </c>
    </row>
    <row r="34" spans="5:22" ht="15" customHeight="1" x14ac:dyDescent="0.25">
      <c r="J34" s="35" t="s">
        <v>1660</v>
      </c>
      <c r="K34" s="40" t="s">
        <v>2415</v>
      </c>
      <c r="L34" s="36">
        <v>28.646718</v>
      </c>
      <c r="M34" s="36">
        <v>67.929950000000005</v>
      </c>
      <c r="N34" s="36">
        <v>116.397621</v>
      </c>
      <c r="O34" s="36"/>
      <c r="P34" s="36">
        <v>28.646718</v>
      </c>
      <c r="Q34" s="36">
        <v>67.929950000000005</v>
      </c>
      <c r="R34" s="36">
        <v>116.397621</v>
      </c>
      <c r="S34" s="36"/>
      <c r="T34" s="36">
        <f t="shared" si="0"/>
        <v>0</v>
      </c>
      <c r="U34" s="36">
        <f t="shared" si="1"/>
        <v>0</v>
      </c>
      <c r="V34" s="36">
        <f t="shared" si="2"/>
        <v>0</v>
      </c>
    </row>
    <row r="35" spans="5:22" ht="30" customHeight="1" x14ac:dyDescent="0.25">
      <c r="J35" s="38" t="s">
        <v>1578</v>
      </c>
      <c r="K35" s="41" t="s">
        <v>2414</v>
      </c>
      <c r="L35" s="39">
        <v>30.047827999999999</v>
      </c>
      <c r="M35" s="39">
        <v>72.908181999999996</v>
      </c>
      <c r="N35" s="39">
        <v>118.560104</v>
      </c>
      <c r="O35" s="39"/>
      <c r="P35" s="39">
        <v>30.047827999999999</v>
      </c>
      <c r="Q35" s="39">
        <v>72.908181999999996</v>
      </c>
      <c r="R35" s="39">
        <v>118.560104</v>
      </c>
      <c r="S35" s="39"/>
      <c r="T35" s="39">
        <f t="shared" si="0"/>
        <v>0</v>
      </c>
      <c r="U35" s="39">
        <f t="shared" si="1"/>
        <v>0</v>
      </c>
      <c r="V35" s="39">
        <f t="shared" si="2"/>
        <v>0</v>
      </c>
    </row>
    <row r="36" spans="5:22" ht="30" customHeight="1" x14ac:dyDescent="0.25">
      <c r="J36" s="38" t="s">
        <v>1501</v>
      </c>
      <c r="K36" s="41" t="s">
        <v>2413</v>
      </c>
      <c r="L36" s="39">
        <v>194.56439800000001</v>
      </c>
      <c r="M36" s="39">
        <v>406.68126599999999</v>
      </c>
      <c r="N36" s="39">
        <v>623.02850000000001</v>
      </c>
      <c r="O36" s="39"/>
      <c r="P36" s="39">
        <v>194.56439800000001</v>
      </c>
      <c r="Q36" s="39">
        <v>406.68126599999999</v>
      </c>
      <c r="R36" s="39">
        <v>623.02850000000001</v>
      </c>
      <c r="S36" s="39"/>
      <c r="T36" s="39">
        <f t="shared" si="0"/>
        <v>0</v>
      </c>
      <c r="U36" s="39">
        <f t="shared" si="1"/>
        <v>0</v>
      </c>
      <c r="V36" s="39">
        <f t="shared" si="2"/>
        <v>0</v>
      </c>
    </row>
    <row r="37" spans="5:22" ht="15" customHeight="1" x14ac:dyDescent="0.25">
      <c r="J37" s="38" t="s">
        <v>2412</v>
      </c>
      <c r="K37" s="41" t="s">
        <v>2411</v>
      </c>
      <c r="L37" s="39">
        <v>80.981583000000001</v>
      </c>
      <c r="M37" s="39">
        <v>183.132002</v>
      </c>
      <c r="N37" s="39">
        <v>270.94807200000002</v>
      </c>
      <c r="O37" s="39"/>
      <c r="P37" s="39">
        <v>80.981583000000001</v>
      </c>
      <c r="Q37" s="39">
        <v>183.132002</v>
      </c>
      <c r="R37" s="39">
        <v>270.94807200000002</v>
      </c>
      <c r="S37" s="39"/>
      <c r="T37" s="39">
        <f t="shared" si="0"/>
        <v>0</v>
      </c>
      <c r="U37" s="39">
        <f t="shared" si="1"/>
        <v>0</v>
      </c>
      <c r="V37" s="39">
        <f t="shared" si="2"/>
        <v>0</v>
      </c>
    </row>
    <row r="38" spans="5:22" ht="45" customHeight="1" x14ac:dyDescent="0.25">
      <c r="J38" s="38" t="s">
        <v>1719</v>
      </c>
      <c r="K38" s="41" t="s">
        <v>2410</v>
      </c>
      <c r="L38" s="39">
        <v>379.66397799999999</v>
      </c>
      <c r="M38" s="39">
        <v>738.18098599999996</v>
      </c>
      <c r="N38" s="39">
        <v>1114.547558</v>
      </c>
      <c r="O38" s="39"/>
      <c r="P38" s="39">
        <v>379.66397799999999</v>
      </c>
      <c r="Q38" s="39">
        <v>738.18098599999996</v>
      </c>
      <c r="R38" s="39">
        <v>1114.547558</v>
      </c>
      <c r="S38" s="39"/>
      <c r="T38" s="39">
        <f t="shared" si="0"/>
        <v>0</v>
      </c>
      <c r="U38" s="39">
        <f t="shared" si="1"/>
        <v>0</v>
      </c>
      <c r="V38" s="39">
        <f t="shared" si="2"/>
        <v>0</v>
      </c>
    </row>
    <row r="39" spans="5:22" ht="15" customHeight="1" x14ac:dyDescent="0.25">
      <c r="J39" s="38" t="s">
        <v>1571</v>
      </c>
      <c r="K39" s="41" t="s">
        <v>2409</v>
      </c>
      <c r="L39" s="39">
        <v>9.8928049999999992</v>
      </c>
      <c r="M39" s="39">
        <v>24.342326</v>
      </c>
      <c r="N39" s="39">
        <v>37.483569000000003</v>
      </c>
      <c r="O39" s="39"/>
      <c r="P39" s="39">
        <v>9.8928049999999992</v>
      </c>
      <c r="Q39" s="39">
        <v>24.342326</v>
      </c>
      <c r="R39" s="39">
        <v>37.483569000000003</v>
      </c>
      <c r="S39" s="39"/>
      <c r="T39" s="39">
        <f t="shared" si="0"/>
        <v>0</v>
      </c>
      <c r="U39" s="39">
        <f t="shared" si="1"/>
        <v>0</v>
      </c>
      <c r="V39" s="39">
        <f t="shared" si="2"/>
        <v>0</v>
      </c>
    </row>
    <row r="40" spans="5:22" ht="15" customHeight="1" x14ac:dyDescent="0.25">
      <c r="J40" s="38" t="s">
        <v>1569</v>
      </c>
      <c r="K40" s="41" t="s">
        <v>2408</v>
      </c>
      <c r="L40" s="39">
        <v>7.5661250000000004</v>
      </c>
      <c r="M40" s="39">
        <v>90.864030999999997</v>
      </c>
      <c r="N40" s="39">
        <v>117.03445600000001</v>
      </c>
      <c r="O40" s="39"/>
      <c r="P40" s="39">
        <v>7.5661250000000004</v>
      </c>
      <c r="Q40" s="39">
        <v>90.864030999999997</v>
      </c>
      <c r="R40" s="39">
        <v>117.03445600000001</v>
      </c>
      <c r="S40" s="39"/>
      <c r="T40" s="39">
        <f t="shared" si="0"/>
        <v>0</v>
      </c>
      <c r="U40" s="39">
        <f t="shared" si="1"/>
        <v>0</v>
      </c>
      <c r="V40" s="39">
        <f t="shared" si="2"/>
        <v>0</v>
      </c>
    </row>
    <row r="41" spans="5:22" ht="15" customHeight="1" x14ac:dyDescent="0.25">
      <c r="H41" s="35" t="s">
        <v>1291</v>
      </c>
      <c r="I41" s="35"/>
      <c r="J41" s="35"/>
      <c r="K41" s="35"/>
      <c r="L41" s="36">
        <v>138.786473</v>
      </c>
      <c r="M41" s="36">
        <v>326.32914399999999</v>
      </c>
      <c r="N41" s="36">
        <v>496.69999799999999</v>
      </c>
      <c r="O41" s="36"/>
      <c r="P41" s="36">
        <v>138.786473</v>
      </c>
      <c r="Q41" s="36">
        <v>326.32914399999999</v>
      </c>
      <c r="R41" s="36">
        <v>496.69999799999999</v>
      </c>
      <c r="S41" s="36"/>
      <c r="T41" s="36">
        <f t="shared" si="0"/>
        <v>0</v>
      </c>
      <c r="U41" s="36">
        <f t="shared" si="1"/>
        <v>0</v>
      </c>
      <c r="V41" s="36">
        <f t="shared" si="2"/>
        <v>0</v>
      </c>
    </row>
    <row r="42" spans="5:22" ht="30" customHeight="1" x14ac:dyDescent="0.25">
      <c r="I42" s="74" t="s">
        <v>1290</v>
      </c>
      <c r="J42" s="73"/>
      <c r="K42" s="73"/>
      <c r="L42" s="36">
        <v>129.690799</v>
      </c>
      <c r="M42" s="36">
        <v>305.26160399999998</v>
      </c>
      <c r="N42" s="36">
        <v>466.08372100000003</v>
      </c>
      <c r="O42" s="36"/>
      <c r="P42" s="36">
        <v>129.690799</v>
      </c>
      <c r="Q42" s="36">
        <v>305.26160399999998</v>
      </c>
      <c r="R42" s="36">
        <v>466.08372100000003</v>
      </c>
      <c r="S42" s="36"/>
      <c r="T42" s="36">
        <f t="shared" si="0"/>
        <v>0</v>
      </c>
      <c r="U42" s="36">
        <f t="shared" si="1"/>
        <v>0</v>
      </c>
      <c r="V42" s="36">
        <f t="shared" si="2"/>
        <v>0</v>
      </c>
    </row>
    <row r="43" spans="5:22" ht="15" customHeight="1" x14ac:dyDescent="0.25">
      <c r="J43" s="35" t="s">
        <v>1289</v>
      </c>
      <c r="K43" s="40" t="s">
        <v>2407</v>
      </c>
      <c r="L43" s="36">
        <v>121.419883</v>
      </c>
      <c r="M43" s="36">
        <v>278.67605700000001</v>
      </c>
      <c r="N43" s="36">
        <v>432.53278799999998</v>
      </c>
      <c r="O43" s="36"/>
      <c r="P43" s="36">
        <v>121.419883</v>
      </c>
      <c r="Q43" s="36">
        <v>278.67605700000001</v>
      </c>
      <c r="R43" s="36">
        <v>432.53278799999998</v>
      </c>
      <c r="S43" s="36"/>
      <c r="T43" s="36">
        <f t="shared" si="0"/>
        <v>0</v>
      </c>
      <c r="U43" s="36">
        <f t="shared" si="1"/>
        <v>0</v>
      </c>
      <c r="V43" s="36">
        <f t="shared" si="2"/>
        <v>0</v>
      </c>
    </row>
    <row r="44" spans="5:22" ht="15" customHeight="1" x14ac:dyDescent="0.25">
      <c r="J44" s="38" t="s">
        <v>1365</v>
      </c>
      <c r="K44" s="41" t="s">
        <v>2406</v>
      </c>
      <c r="L44" s="39">
        <v>8.2709159999999997</v>
      </c>
      <c r="M44" s="39">
        <v>26.585546999999998</v>
      </c>
      <c r="N44" s="39">
        <v>33.550933000000001</v>
      </c>
      <c r="O44" s="39"/>
      <c r="P44" s="39">
        <v>8.2709159999999997</v>
      </c>
      <c r="Q44" s="39">
        <v>26.585546999999998</v>
      </c>
      <c r="R44" s="39">
        <v>33.550933000000001</v>
      </c>
      <c r="S44" s="39"/>
      <c r="T44" s="39">
        <f t="shared" si="0"/>
        <v>0</v>
      </c>
      <c r="U44" s="39">
        <f t="shared" si="1"/>
        <v>0</v>
      </c>
      <c r="V44" s="39">
        <f t="shared" si="2"/>
        <v>0</v>
      </c>
    </row>
    <row r="45" spans="5:22" ht="15" customHeight="1" x14ac:dyDescent="0.25">
      <c r="I45" s="35" t="s">
        <v>1361</v>
      </c>
      <c r="J45" s="35"/>
      <c r="K45" s="35"/>
      <c r="L45" s="36">
        <v>9.0956740000000007</v>
      </c>
      <c r="M45" s="36">
        <v>21.067540000000001</v>
      </c>
      <c r="N45" s="36">
        <v>30.616277</v>
      </c>
      <c r="O45" s="36"/>
      <c r="P45" s="36">
        <v>9.0956740000000007</v>
      </c>
      <c r="Q45" s="36">
        <v>21.067540000000001</v>
      </c>
      <c r="R45" s="36">
        <v>30.616277</v>
      </c>
      <c r="S45" s="36"/>
      <c r="T45" s="36">
        <f t="shared" si="0"/>
        <v>0</v>
      </c>
      <c r="U45" s="36">
        <f t="shared" si="1"/>
        <v>0</v>
      </c>
      <c r="V45" s="36">
        <f t="shared" si="2"/>
        <v>0</v>
      </c>
    </row>
    <row r="46" spans="5:22" ht="30" customHeight="1" x14ac:dyDescent="0.25">
      <c r="J46" s="35" t="s">
        <v>1360</v>
      </c>
      <c r="K46" s="40" t="s">
        <v>1361</v>
      </c>
      <c r="L46" s="36">
        <v>9.0956740000000007</v>
      </c>
      <c r="M46" s="36">
        <v>21.067540000000001</v>
      </c>
      <c r="N46" s="36">
        <v>30.616277</v>
      </c>
      <c r="O46" s="36"/>
      <c r="P46" s="36">
        <v>9.0956740000000007</v>
      </c>
      <c r="Q46" s="36">
        <v>21.067540000000001</v>
      </c>
      <c r="R46" s="36">
        <v>30.616277</v>
      </c>
      <c r="S46" s="36"/>
      <c r="T46" s="36">
        <f t="shared" si="0"/>
        <v>0</v>
      </c>
      <c r="U46" s="36">
        <f t="shared" si="1"/>
        <v>0</v>
      </c>
      <c r="V46" s="36">
        <f t="shared" si="2"/>
        <v>0</v>
      </c>
    </row>
    <row r="47" spans="5:22" ht="14.25" x14ac:dyDescent="0.25">
      <c r="E47" s="46">
        <v>35</v>
      </c>
      <c r="F47" s="42" t="s">
        <v>1256</v>
      </c>
      <c r="G47" s="42"/>
      <c r="H47" s="42"/>
      <c r="I47" s="42"/>
      <c r="J47" s="42"/>
      <c r="K47" s="42"/>
      <c r="L47" s="43">
        <v>154.674834</v>
      </c>
      <c r="M47" s="43">
        <v>313.70587599999999</v>
      </c>
      <c r="N47" s="43">
        <v>436.31111199999998</v>
      </c>
      <c r="O47" s="43"/>
      <c r="P47" s="43">
        <v>154.674834</v>
      </c>
      <c r="Q47" s="43">
        <v>313.70587599999999</v>
      </c>
      <c r="R47" s="43">
        <v>436.31111199999998</v>
      </c>
      <c r="S47" s="43"/>
      <c r="T47" s="43">
        <f t="shared" si="0"/>
        <v>0</v>
      </c>
      <c r="U47" s="43">
        <f t="shared" si="1"/>
        <v>0</v>
      </c>
      <c r="V47" s="43">
        <f t="shared" si="2"/>
        <v>0</v>
      </c>
    </row>
    <row r="48" spans="5:22" x14ac:dyDescent="0.25">
      <c r="G48" s="35" t="s">
        <v>1302</v>
      </c>
      <c r="H48" s="35"/>
      <c r="I48" s="35"/>
      <c r="J48" s="35"/>
      <c r="K48" s="35"/>
      <c r="L48" s="36">
        <v>154.674834</v>
      </c>
      <c r="M48" s="36">
        <v>313.70587599999999</v>
      </c>
      <c r="N48" s="36">
        <v>436.31111199999998</v>
      </c>
      <c r="O48" s="36"/>
      <c r="P48" s="36">
        <v>154.674834</v>
      </c>
      <c r="Q48" s="36">
        <v>313.70587599999999</v>
      </c>
      <c r="R48" s="36">
        <v>436.31111199999998</v>
      </c>
      <c r="S48" s="36"/>
      <c r="T48" s="36">
        <f t="shared" si="0"/>
        <v>0</v>
      </c>
      <c r="U48" s="36">
        <f t="shared" si="1"/>
        <v>0</v>
      </c>
      <c r="V48" s="36">
        <f t="shared" si="2"/>
        <v>0</v>
      </c>
    </row>
    <row r="49" spans="8:22" ht="15" customHeight="1" x14ac:dyDescent="0.25">
      <c r="H49" s="35" t="s">
        <v>1301</v>
      </c>
      <c r="I49" s="35"/>
      <c r="J49" s="35"/>
      <c r="K49" s="35"/>
      <c r="L49" s="36">
        <v>112.86541</v>
      </c>
      <c r="M49" s="36">
        <v>182.58034699999999</v>
      </c>
      <c r="N49" s="36">
        <v>258.82375999999999</v>
      </c>
      <c r="O49" s="36"/>
      <c r="P49" s="36">
        <v>112.86541</v>
      </c>
      <c r="Q49" s="36">
        <v>182.58034699999999</v>
      </c>
      <c r="R49" s="36">
        <v>258.82375999999999</v>
      </c>
      <c r="S49" s="36"/>
      <c r="T49" s="36">
        <f t="shared" si="0"/>
        <v>0</v>
      </c>
      <c r="U49" s="36">
        <f t="shared" si="1"/>
        <v>0</v>
      </c>
      <c r="V49" s="36">
        <f t="shared" si="2"/>
        <v>0</v>
      </c>
    </row>
    <row r="50" spans="8:22" ht="15" customHeight="1" x14ac:dyDescent="0.25">
      <c r="I50" s="35" t="s">
        <v>1300</v>
      </c>
      <c r="J50" s="35"/>
      <c r="K50" s="35"/>
      <c r="L50" s="36">
        <v>105.95157500000001</v>
      </c>
      <c r="M50" s="36">
        <v>171.93044900000001</v>
      </c>
      <c r="N50" s="36">
        <v>244.30829399999999</v>
      </c>
      <c r="O50" s="36"/>
      <c r="P50" s="36">
        <v>105.95157500000001</v>
      </c>
      <c r="Q50" s="36">
        <v>171.93044900000001</v>
      </c>
      <c r="R50" s="36">
        <v>244.30829399999999</v>
      </c>
      <c r="S50" s="36"/>
      <c r="T50" s="36">
        <f t="shared" si="0"/>
        <v>0</v>
      </c>
      <c r="U50" s="36">
        <f t="shared" si="1"/>
        <v>0</v>
      </c>
      <c r="V50" s="36">
        <f t="shared" si="2"/>
        <v>0</v>
      </c>
    </row>
    <row r="51" spans="8:22" ht="45" customHeight="1" x14ac:dyDescent="0.25">
      <c r="J51" s="35" t="s">
        <v>1427</v>
      </c>
      <c r="K51" s="40" t="s">
        <v>2405</v>
      </c>
      <c r="L51" s="36">
        <v>1.307742</v>
      </c>
      <c r="M51" s="36">
        <v>2.1974969999999998</v>
      </c>
      <c r="N51" s="36">
        <v>3.0872329999999999</v>
      </c>
      <c r="O51" s="36"/>
      <c r="P51" s="36">
        <v>1.307742</v>
      </c>
      <c r="Q51" s="36">
        <v>2.1974969999999998</v>
      </c>
      <c r="R51" s="36">
        <v>3.0872329999999999</v>
      </c>
      <c r="S51" s="36"/>
      <c r="T51" s="36">
        <f t="shared" si="0"/>
        <v>0</v>
      </c>
      <c r="U51" s="36">
        <f t="shared" si="1"/>
        <v>0</v>
      </c>
      <c r="V51" s="36">
        <f t="shared" si="2"/>
        <v>0</v>
      </c>
    </row>
    <row r="52" spans="8:22" ht="30" customHeight="1" x14ac:dyDescent="0.25">
      <c r="J52" s="38" t="s">
        <v>1425</v>
      </c>
      <c r="K52" s="41" t="s">
        <v>2404</v>
      </c>
      <c r="L52" s="39">
        <v>2.2712850000000002</v>
      </c>
      <c r="M52" s="39">
        <v>3.5985140000000002</v>
      </c>
      <c r="N52" s="39">
        <v>4.9257429999999998</v>
      </c>
      <c r="O52" s="39"/>
      <c r="P52" s="39">
        <v>2.2712850000000002</v>
      </c>
      <c r="Q52" s="39">
        <v>3.5985140000000002</v>
      </c>
      <c r="R52" s="39">
        <v>4.9257429999999998</v>
      </c>
      <c r="S52" s="39"/>
      <c r="T52" s="39">
        <f t="shared" si="0"/>
        <v>0</v>
      </c>
      <c r="U52" s="39">
        <f t="shared" si="1"/>
        <v>0</v>
      </c>
      <c r="V52" s="39">
        <f t="shared" si="2"/>
        <v>0</v>
      </c>
    </row>
    <row r="53" spans="8:22" ht="45" customHeight="1" x14ac:dyDescent="0.25">
      <c r="J53" s="38" t="s">
        <v>1423</v>
      </c>
      <c r="K53" s="41" t="s">
        <v>2403</v>
      </c>
      <c r="L53" s="39">
        <v>8.8453320000000009</v>
      </c>
      <c r="M53" s="39">
        <v>13.683548999999999</v>
      </c>
      <c r="N53" s="39">
        <v>18.567323999999999</v>
      </c>
      <c r="O53" s="39"/>
      <c r="P53" s="39">
        <v>8.8453320000000009</v>
      </c>
      <c r="Q53" s="39">
        <v>13.683548999999999</v>
      </c>
      <c r="R53" s="39">
        <v>18.567323999999999</v>
      </c>
      <c r="S53" s="39"/>
      <c r="T53" s="39">
        <f t="shared" si="0"/>
        <v>0</v>
      </c>
      <c r="U53" s="39">
        <f t="shared" si="1"/>
        <v>0</v>
      </c>
      <c r="V53" s="39">
        <f t="shared" si="2"/>
        <v>0</v>
      </c>
    </row>
    <row r="54" spans="8:22" ht="45" customHeight="1" x14ac:dyDescent="0.25">
      <c r="J54" s="38" t="s">
        <v>1421</v>
      </c>
      <c r="K54" s="41" t="s">
        <v>2402</v>
      </c>
      <c r="L54" s="39">
        <v>48.538203000000003</v>
      </c>
      <c r="M54" s="39">
        <v>78.831168000000005</v>
      </c>
      <c r="N54" s="39">
        <v>108.628822</v>
      </c>
      <c r="O54" s="39"/>
      <c r="P54" s="39">
        <v>48.538203000000003</v>
      </c>
      <c r="Q54" s="39">
        <v>78.831168000000005</v>
      </c>
      <c r="R54" s="39">
        <v>108.628822</v>
      </c>
      <c r="S54" s="39"/>
      <c r="T54" s="39">
        <f t="shared" si="0"/>
        <v>0</v>
      </c>
      <c r="U54" s="39">
        <f t="shared" si="1"/>
        <v>0</v>
      </c>
      <c r="V54" s="39">
        <f t="shared" si="2"/>
        <v>0</v>
      </c>
    </row>
    <row r="55" spans="8:22" ht="30" customHeight="1" x14ac:dyDescent="0.25">
      <c r="J55" s="38" t="s">
        <v>1419</v>
      </c>
      <c r="K55" s="41" t="s">
        <v>2401</v>
      </c>
      <c r="L55" s="39">
        <v>3.187252</v>
      </c>
      <c r="M55" s="39">
        <v>4.9300290000000002</v>
      </c>
      <c r="N55" s="39">
        <v>6.6274090000000001</v>
      </c>
      <c r="O55" s="39"/>
      <c r="P55" s="39">
        <v>3.187252</v>
      </c>
      <c r="Q55" s="39">
        <v>4.9300290000000002</v>
      </c>
      <c r="R55" s="39">
        <v>6.6274090000000001</v>
      </c>
      <c r="S55" s="39"/>
      <c r="T55" s="39">
        <f t="shared" si="0"/>
        <v>0</v>
      </c>
      <c r="U55" s="39">
        <f t="shared" si="1"/>
        <v>0</v>
      </c>
      <c r="V55" s="39">
        <f t="shared" si="2"/>
        <v>0</v>
      </c>
    </row>
    <row r="56" spans="8:22" ht="15" customHeight="1" x14ac:dyDescent="0.25">
      <c r="J56" s="38" t="s">
        <v>1417</v>
      </c>
      <c r="K56" s="41" t="s">
        <v>2400</v>
      </c>
      <c r="L56" s="39">
        <v>2.4429280000000002</v>
      </c>
      <c r="M56" s="39">
        <v>3.9495330000000002</v>
      </c>
      <c r="N56" s="39">
        <v>5.7495839999999996</v>
      </c>
      <c r="O56" s="39"/>
      <c r="P56" s="39">
        <v>2.4429280000000002</v>
      </c>
      <c r="Q56" s="39">
        <v>3.9495330000000002</v>
      </c>
      <c r="R56" s="39">
        <v>5.7495839999999996</v>
      </c>
      <c r="S56" s="39"/>
      <c r="T56" s="39">
        <f t="shared" si="0"/>
        <v>0</v>
      </c>
      <c r="U56" s="39">
        <f t="shared" si="1"/>
        <v>0</v>
      </c>
      <c r="V56" s="39">
        <f t="shared" si="2"/>
        <v>0</v>
      </c>
    </row>
    <row r="57" spans="8:22" ht="45" customHeight="1" x14ac:dyDescent="0.25">
      <c r="J57" s="38" t="s">
        <v>1415</v>
      </c>
      <c r="K57" s="41" t="s">
        <v>2399</v>
      </c>
      <c r="L57" s="39">
        <v>1.955894</v>
      </c>
      <c r="M57" s="39">
        <v>3.1501380000000001</v>
      </c>
      <c r="N57" s="39">
        <v>4.3454119999999996</v>
      </c>
      <c r="O57" s="39"/>
      <c r="P57" s="39">
        <v>1.955894</v>
      </c>
      <c r="Q57" s="39">
        <v>3.1501380000000001</v>
      </c>
      <c r="R57" s="39">
        <v>4.3454119999999996</v>
      </c>
      <c r="S57" s="39"/>
      <c r="T57" s="39">
        <f t="shared" si="0"/>
        <v>0</v>
      </c>
      <c r="U57" s="39">
        <f t="shared" si="1"/>
        <v>0</v>
      </c>
      <c r="V57" s="39">
        <f t="shared" si="2"/>
        <v>0</v>
      </c>
    </row>
    <row r="58" spans="8:22" ht="60" customHeight="1" x14ac:dyDescent="0.25">
      <c r="J58" s="38" t="s">
        <v>1445</v>
      </c>
      <c r="K58" s="41" t="s">
        <v>2398</v>
      </c>
      <c r="L58" s="39">
        <v>2.056454</v>
      </c>
      <c r="M58" s="39">
        <v>3.736993</v>
      </c>
      <c r="N58" s="39">
        <v>5.0005420000000003</v>
      </c>
      <c r="O58" s="39"/>
      <c r="P58" s="39">
        <v>2.056454</v>
      </c>
      <c r="Q58" s="39">
        <v>3.736993</v>
      </c>
      <c r="R58" s="39">
        <v>5.0005420000000003</v>
      </c>
      <c r="S58" s="39"/>
      <c r="T58" s="39">
        <f t="shared" si="0"/>
        <v>0</v>
      </c>
      <c r="U58" s="39">
        <f t="shared" si="1"/>
        <v>0</v>
      </c>
      <c r="V58" s="39">
        <f t="shared" si="2"/>
        <v>0</v>
      </c>
    </row>
    <row r="59" spans="8:22" ht="45" customHeight="1" x14ac:dyDescent="0.25">
      <c r="J59" s="38" t="s">
        <v>1413</v>
      </c>
      <c r="K59" s="41" t="s">
        <v>2397</v>
      </c>
      <c r="L59" s="39">
        <v>0.165572</v>
      </c>
      <c r="M59" s="39">
        <v>0.26717000000000002</v>
      </c>
      <c r="N59" s="39">
        <v>0.36820599999999998</v>
      </c>
      <c r="O59" s="39"/>
      <c r="P59" s="39">
        <v>0.165572</v>
      </c>
      <c r="Q59" s="39">
        <v>0.26717000000000002</v>
      </c>
      <c r="R59" s="39">
        <v>0.36820599999999998</v>
      </c>
      <c r="S59" s="39"/>
      <c r="T59" s="39">
        <f t="shared" si="0"/>
        <v>0</v>
      </c>
      <c r="U59" s="39">
        <f t="shared" si="1"/>
        <v>0</v>
      </c>
      <c r="V59" s="39">
        <f t="shared" si="2"/>
        <v>0</v>
      </c>
    </row>
    <row r="60" spans="8:22" ht="30" customHeight="1" x14ac:dyDescent="0.25">
      <c r="J60" s="38" t="s">
        <v>1411</v>
      </c>
      <c r="K60" s="41" t="s">
        <v>2396</v>
      </c>
      <c r="L60" s="39">
        <v>0.60951</v>
      </c>
      <c r="M60" s="39">
        <v>0.99942900000000001</v>
      </c>
      <c r="N60" s="39">
        <v>1.386258</v>
      </c>
      <c r="O60" s="39"/>
      <c r="P60" s="39">
        <v>0.60951</v>
      </c>
      <c r="Q60" s="39">
        <v>0.99942900000000001</v>
      </c>
      <c r="R60" s="39">
        <v>1.386258</v>
      </c>
      <c r="S60" s="39"/>
      <c r="T60" s="39">
        <f t="shared" si="0"/>
        <v>0</v>
      </c>
      <c r="U60" s="39">
        <f t="shared" si="1"/>
        <v>0</v>
      </c>
      <c r="V60" s="39">
        <f t="shared" si="2"/>
        <v>0</v>
      </c>
    </row>
    <row r="61" spans="8:22" ht="30" customHeight="1" x14ac:dyDescent="0.25">
      <c r="J61" s="38" t="s">
        <v>1409</v>
      </c>
      <c r="K61" s="41" t="s">
        <v>2395</v>
      </c>
      <c r="L61" s="39">
        <v>0.68831799999999999</v>
      </c>
      <c r="M61" s="39">
        <v>1.123828</v>
      </c>
      <c r="N61" s="39">
        <v>1.639678</v>
      </c>
      <c r="O61" s="39"/>
      <c r="P61" s="39">
        <v>0.68831799999999999</v>
      </c>
      <c r="Q61" s="39">
        <v>1.123828</v>
      </c>
      <c r="R61" s="39">
        <v>1.639678</v>
      </c>
      <c r="S61" s="39"/>
      <c r="T61" s="39">
        <f t="shared" si="0"/>
        <v>0</v>
      </c>
      <c r="U61" s="39">
        <f t="shared" si="1"/>
        <v>0</v>
      </c>
      <c r="V61" s="39">
        <f t="shared" si="2"/>
        <v>0</v>
      </c>
    </row>
    <row r="62" spans="8:22" ht="30" customHeight="1" x14ac:dyDescent="0.25">
      <c r="J62" s="38" t="s">
        <v>1407</v>
      </c>
      <c r="K62" s="41" t="s">
        <v>2394</v>
      </c>
      <c r="L62" s="39">
        <v>0.53566499999999995</v>
      </c>
      <c r="M62" s="39">
        <v>0.87844299999999997</v>
      </c>
      <c r="N62" s="39">
        <v>1.3211310000000001</v>
      </c>
      <c r="O62" s="39"/>
      <c r="P62" s="39">
        <v>0.53566499999999995</v>
      </c>
      <c r="Q62" s="39">
        <v>0.87844299999999997</v>
      </c>
      <c r="R62" s="39">
        <v>1.3211310000000001</v>
      </c>
      <c r="S62" s="39"/>
      <c r="T62" s="39">
        <f t="shared" si="0"/>
        <v>0</v>
      </c>
      <c r="U62" s="39">
        <f t="shared" si="1"/>
        <v>0</v>
      </c>
      <c r="V62" s="39">
        <f t="shared" si="2"/>
        <v>0</v>
      </c>
    </row>
    <row r="63" spans="8:22" ht="45" customHeight="1" x14ac:dyDescent="0.25">
      <c r="J63" s="38" t="s">
        <v>1405</v>
      </c>
      <c r="K63" s="41" t="s">
        <v>2393</v>
      </c>
      <c r="L63" s="39">
        <v>2.2249020000000002</v>
      </c>
      <c r="M63" s="39">
        <v>3.9030330000000002</v>
      </c>
      <c r="N63" s="39">
        <v>5.6187589999999998</v>
      </c>
      <c r="O63" s="39"/>
      <c r="P63" s="39">
        <v>2.2249020000000002</v>
      </c>
      <c r="Q63" s="39">
        <v>3.9030330000000002</v>
      </c>
      <c r="R63" s="39">
        <v>5.6187589999999998</v>
      </c>
      <c r="S63" s="39"/>
      <c r="T63" s="39">
        <f t="shared" si="0"/>
        <v>0</v>
      </c>
      <c r="U63" s="39">
        <f t="shared" si="1"/>
        <v>0</v>
      </c>
      <c r="V63" s="39">
        <f t="shared" si="2"/>
        <v>0</v>
      </c>
    </row>
    <row r="64" spans="8:22" ht="60" customHeight="1" x14ac:dyDescent="0.25">
      <c r="J64" s="38" t="s">
        <v>1403</v>
      </c>
      <c r="K64" s="41" t="s">
        <v>2392</v>
      </c>
      <c r="L64" s="39">
        <v>2.4354070000000001</v>
      </c>
      <c r="M64" s="39">
        <v>4.2683629999999999</v>
      </c>
      <c r="N64" s="39">
        <v>6.2063870000000003</v>
      </c>
      <c r="O64" s="39"/>
      <c r="P64" s="39">
        <v>2.4354070000000001</v>
      </c>
      <c r="Q64" s="39">
        <v>4.2683629999999999</v>
      </c>
      <c r="R64" s="39">
        <v>6.2063870000000003</v>
      </c>
      <c r="S64" s="39"/>
      <c r="T64" s="39">
        <f t="shared" si="0"/>
        <v>0</v>
      </c>
      <c r="U64" s="39">
        <f t="shared" si="1"/>
        <v>0</v>
      </c>
      <c r="V64" s="39">
        <f t="shared" si="2"/>
        <v>0</v>
      </c>
    </row>
    <row r="65" spans="9:22" ht="30" customHeight="1" x14ac:dyDescent="0.25">
      <c r="J65" s="38" t="s">
        <v>1304</v>
      </c>
      <c r="K65" s="41" t="s">
        <v>2391</v>
      </c>
      <c r="L65" s="39">
        <v>5.9709240000000001</v>
      </c>
      <c r="M65" s="39">
        <v>10.082285000000001</v>
      </c>
      <c r="N65" s="39">
        <v>13.879746000000001</v>
      </c>
      <c r="O65" s="39"/>
      <c r="P65" s="39">
        <v>5.9709240000000001</v>
      </c>
      <c r="Q65" s="39">
        <v>10.082285000000001</v>
      </c>
      <c r="R65" s="39">
        <v>13.879746000000001</v>
      </c>
      <c r="S65" s="39"/>
      <c r="T65" s="39">
        <f t="shared" si="0"/>
        <v>0</v>
      </c>
      <c r="U65" s="39">
        <f t="shared" si="1"/>
        <v>0</v>
      </c>
      <c r="V65" s="39">
        <f t="shared" si="2"/>
        <v>0</v>
      </c>
    </row>
    <row r="66" spans="9:22" ht="45" customHeight="1" x14ac:dyDescent="0.25">
      <c r="J66" s="38" t="s">
        <v>1400</v>
      </c>
      <c r="K66" s="41" t="s">
        <v>2390</v>
      </c>
      <c r="L66" s="39">
        <v>4.5505449999999996</v>
      </c>
      <c r="M66" s="39">
        <v>7.4707800000000004</v>
      </c>
      <c r="N66" s="39">
        <v>11.367893</v>
      </c>
      <c r="O66" s="39"/>
      <c r="P66" s="39">
        <v>4.5505449999999996</v>
      </c>
      <c r="Q66" s="39">
        <v>7.4707800000000004</v>
      </c>
      <c r="R66" s="39">
        <v>11.367893</v>
      </c>
      <c r="S66" s="39"/>
      <c r="T66" s="39">
        <f t="shared" si="0"/>
        <v>0</v>
      </c>
      <c r="U66" s="39">
        <f t="shared" si="1"/>
        <v>0</v>
      </c>
      <c r="V66" s="39">
        <f t="shared" si="2"/>
        <v>0</v>
      </c>
    </row>
    <row r="67" spans="9:22" ht="15.75" customHeight="1" x14ac:dyDescent="0.25">
      <c r="J67" s="38" t="s">
        <v>1398</v>
      </c>
      <c r="K67" s="41" t="s">
        <v>2389</v>
      </c>
      <c r="L67" s="39">
        <v>4.6869459999999998</v>
      </c>
      <c r="M67" s="39">
        <v>9.1675000000000004</v>
      </c>
      <c r="N67" s="39">
        <v>12.634418</v>
      </c>
      <c r="O67" s="39"/>
      <c r="P67" s="39">
        <v>4.6869459999999998</v>
      </c>
      <c r="Q67" s="39">
        <v>9.1675000000000004</v>
      </c>
      <c r="R67" s="39">
        <v>12.634418</v>
      </c>
      <c r="S67" s="39"/>
      <c r="T67" s="39">
        <f t="shared" si="0"/>
        <v>0</v>
      </c>
      <c r="U67" s="39">
        <f t="shared" si="1"/>
        <v>0</v>
      </c>
      <c r="V67" s="39">
        <f t="shared" si="2"/>
        <v>0</v>
      </c>
    </row>
    <row r="68" spans="9:22" ht="45" customHeight="1" x14ac:dyDescent="0.25">
      <c r="J68" s="38" t="s">
        <v>1396</v>
      </c>
      <c r="K68" s="41" t="s">
        <v>2388</v>
      </c>
      <c r="L68" s="39">
        <v>9.1247039999999995</v>
      </c>
      <c r="M68" s="39">
        <v>11.699468</v>
      </c>
      <c r="N68" s="39">
        <v>21.484328999999999</v>
      </c>
      <c r="O68" s="39"/>
      <c r="P68" s="39">
        <v>9.1247039999999995</v>
      </c>
      <c r="Q68" s="39">
        <v>11.699468</v>
      </c>
      <c r="R68" s="39">
        <v>21.484328999999999</v>
      </c>
      <c r="S68" s="39"/>
      <c r="T68" s="39">
        <f t="shared" si="0"/>
        <v>0</v>
      </c>
      <c r="U68" s="39">
        <f t="shared" si="1"/>
        <v>0</v>
      </c>
      <c r="V68" s="39">
        <f t="shared" si="2"/>
        <v>0</v>
      </c>
    </row>
    <row r="69" spans="9:22" ht="30" customHeight="1" x14ac:dyDescent="0.25">
      <c r="J69" s="38" t="s">
        <v>1997</v>
      </c>
      <c r="K69" s="41" t="s">
        <v>2387</v>
      </c>
      <c r="L69" s="39">
        <v>0.85439399999999999</v>
      </c>
      <c r="M69" s="39">
        <v>1.65987</v>
      </c>
      <c r="N69" s="39">
        <v>2.4653459999999998</v>
      </c>
      <c r="O69" s="39"/>
      <c r="P69" s="39">
        <v>0.85439399999999999</v>
      </c>
      <c r="Q69" s="39">
        <v>1.65987</v>
      </c>
      <c r="R69" s="39">
        <v>2.4653459999999998</v>
      </c>
      <c r="S69" s="39"/>
      <c r="T69" s="39">
        <f t="shared" si="0"/>
        <v>0</v>
      </c>
      <c r="U69" s="39">
        <f t="shared" si="1"/>
        <v>0</v>
      </c>
      <c r="V69" s="39">
        <f t="shared" si="2"/>
        <v>0</v>
      </c>
    </row>
    <row r="70" spans="9:22" ht="45" customHeight="1" x14ac:dyDescent="0.25">
      <c r="J70" s="38" t="s">
        <v>1995</v>
      </c>
      <c r="K70" s="41" t="s">
        <v>2386</v>
      </c>
      <c r="L70" s="39">
        <v>0.42384100000000002</v>
      </c>
      <c r="M70" s="39">
        <v>1.0430010000000001</v>
      </c>
      <c r="N70" s="39">
        <v>1.33413</v>
      </c>
      <c r="O70" s="39"/>
      <c r="P70" s="39">
        <v>0.42384100000000002</v>
      </c>
      <c r="Q70" s="39">
        <v>1.0430010000000001</v>
      </c>
      <c r="R70" s="39">
        <v>1.33413</v>
      </c>
      <c r="S70" s="39"/>
      <c r="T70" s="39">
        <f t="shared" si="0"/>
        <v>0</v>
      </c>
      <c r="U70" s="39">
        <f t="shared" si="1"/>
        <v>0</v>
      </c>
      <c r="V70" s="39">
        <f t="shared" si="2"/>
        <v>0</v>
      </c>
    </row>
    <row r="71" spans="9:22" ht="60" customHeight="1" x14ac:dyDescent="0.25">
      <c r="J71" s="38" t="s">
        <v>2385</v>
      </c>
      <c r="K71" s="41" t="s">
        <v>2384</v>
      </c>
      <c r="L71" s="39">
        <v>0.68888899999999997</v>
      </c>
      <c r="M71" s="39">
        <v>1.242208</v>
      </c>
      <c r="N71" s="39">
        <v>2.1107070000000001</v>
      </c>
      <c r="O71" s="39"/>
      <c r="P71" s="39">
        <v>0.68888899999999997</v>
      </c>
      <c r="Q71" s="39">
        <v>1.242208</v>
      </c>
      <c r="R71" s="39">
        <v>2.1107070000000001</v>
      </c>
      <c r="S71" s="39"/>
      <c r="T71" s="39">
        <f t="shared" si="0"/>
        <v>0</v>
      </c>
      <c r="U71" s="39">
        <f t="shared" si="1"/>
        <v>0</v>
      </c>
      <c r="V71" s="39">
        <f t="shared" si="2"/>
        <v>0</v>
      </c>
    </row>
    <row r="72" spans="9:22" ht="30" customHeight="1" x14ac:dyDescent="0.25">
      <c r="J72" s="38" t="s">
        <v>1993</v>
      </c>
      <c r="K72" s="41" t="s">
        <v>2383</v>
      </c>
      <c r="L72" s="39">
        <v>0.27019599999999999</v>
      </c>
      <c r="M72" s="39">
        <v>0.43396899999999999</v>
      </c>
      <c r="N72" s="39">
        <v>0.597742</v>
      </c>
      <c r="O72" s="39"/>
      <c r="P72" s="39">
        <v>0.27019599999999999</v>
      </c>
      <c r="Q72" s="39">
        <v>0.43396899999999999</v>
      </c>
      <c r="R72" s="39">
        <v>0.597742</v>
      </c>
      <c r="S72" s="39"/>
      <c r="T72" s="39">
        <f t="shared" si="0"/>
        <v>0</v>
      </c>
      <c r="U72" s="39">
        <f t="shared" si="1"/>
        <v>0</v>
      </c>
      <c r="V72" s="39">
        <f t="shared" si="2"/>
        <v>0</v>
      </c>
    </row>
    <row r="73" spans="9:22" ht="45" customHeight="1" x14ac:dyDescent="0.25">
      <c r="J73" s="38" t="s">
        <v>2274</v>
      </c>
      <c r="K73" s="41" t="s">
        <v>2382</v>
      </c>
      <c r="L73" s="39">
        <v>0.75226999999999999</v>
      </c>
      <c r="M73" s="39">
        <v>1.195144</v>
      </c>
      <c r="N73" s="39">
        <v>1.641518</v>
      </c>
      <c r="O73" s="39"/>
      <c r="P73" s="39">
        <v>0.75226999999999999</v>
      </c>
      <c r="Q73" s="39">
        <v>1.195144</v>
      </c>
      <c r="R73" s="39">
        <v>1.641518</v>
      </c>
      <c r="S73" s="39"/>
      <c r="T73" s="39">
        <f t="shared" si="0"/>
        <v>0</v>
      </c>
      <c r="U73" s="39">
        <f t="shared" si="1"/>
        <v>0</v>
      </c>
      <c r="V73" s="39">
        <f t="shared" si="2"/>
        <v>0</v>
      </c>
    </row>
    <row r="74" spans="9:22" ht="30" customHeight="1" x14ac:dyDescent="0.25">
      <c r="J74" s="38" t="s">
        <v>2048</v>
      </c>
      <c r="K74" s="41" t="s">
        <v>2381</v>
      </c>
      <c r="L74" s="39">
        <v>1.0148079999999999</v>
      </c>
      <c r="M74" s="39">
        <v>1.7282789999999999</v>
      </c>
      <c r="N74" s="39">
        <v>2.3964300000000001</v>
      </c>
      <c r="O74" s="39"/>
      <c r="P74" s="39">
        <v>1.0148079999999999</v>
      </c>
      <c r="Q74" s="39">
        <v>1.7282789999999999</v>
      </c>
      <c r="R74" s="39">
        <v>2.3964300000000001</v>
      </c>
      <c r="S74" s="39"/>
      <c r="T74" s="39">
        <f t="shared" si="0"/>
        <v>0</v>
      </c>
      <c r="U74" s="39">
        <f t="shared" si="1"/>
        <v>0</v>
      </c>
      <c r="V74" s="39">
        <f t="shared" si="2"/>
        <v>0</v>
      </c>
    </row>
    <row r="75" spans="9:22" ht="30" customHeight="1" x14ac:dyDescent="0.25">
      <c r="J75" s="38" t="s">
        <v>2166</v>
      </c>
      <c r="K75" s="41" t="s">
        <v>2380</v>
      </c>
      <c r="L75" s="39">
        <v>0.34959400000000002</v>
      </c>
      <c r="M75" s="39">
        <v>0.69025800000000004</v>
      </c>
      <c r="N75" s="39">
        <v>0.92354700000000001</v>
      </c>
      <c r="O75" s="39"/>
      <c r="P75" s="39">
        <v>0.34959400000000002</v>
      </c>
      <c r="Q75" s="39">
        <v>0.69025800000000004</v>
      </c>
      <c r="R75" s="39">
        <v>0.92354700000000001</v>
      </c>
      <c r="S75" s="39"/>
      <c r="T75" s="39">
        <f t="shared" ref="T75:T138" si="3">P75-L75</f>
        <v>0</v>
      </c>
      <c r="U75" s="39">
        <f t="shared" ref="U75:U138" si="4">Q75-M75</f>
        <v>0</v>
      </c>
      <c r="V75" s="39">
        <f t="shared" ref="V75:V138" si="5">R75-N75</f>
        <v>0</v>
      </c>
    </row>
    <row r="76" spans="9:22" ht="15" customHeight="1" x14ac:dyDescent="0.25">
      <c r="I76" s="35" t="s">
        <v>1481</v>
      </c>
      <c r="J76" s="35"/>
      <c r="K76" s="35"/>
      <c r="L76" s="36">
        <v>1.9131880000000001</v>
      </c>
      <c r="M76" s="36">
        <v>2.9631660000000002</v>
      </c>
      <c r="N76" s="36">
        <v>4.0131389999999998</v>
      </c>
      <c r="O76" s="36"/>
      <c r="P76" s="36">
        <v>1.9131880000000001</v>
      </c>
      <c r="Q76" s="36">
        <v>2.9631660000000002</v>
      </c>
      <c r="R76" s="36">
        <v>4.0131389999999998</v>
      </c>
      <c r="S76" s="36"/>
      <c r="T76" s="36">
        <f t="shared" si="3"/>
        <v>0</v>
      </c>
      <c r="U76" s="36">
        <f t="shared" si="4"/>
        <v>0</v>
      </c>
      <c r="V76" s="36">
        <f t="shared" si="5"/>
        <v>0</v>
      </c>
    </row>
    <row r="77" spans="9:22" ht="30" customHeight="1" x14ac:dyDescent="0.25">
      <c r="J77" s="35" t="s">
        <v>2328</v>
      </c>
      <c r="K77" s="40" t="s">
        <v>2379</v>
      </c>
      <c r="L77" s="36">
        <v>1.9131880000000001</v>
      </c>
      <c r="M77" s="36">
        <v>2.9631660000000002</v>
      </c>
      <c r="N77" s="36">
        <v>4.0131389999999998</v>
      </c>
      <c r="O77" s="36"/>
      <c r="P77" s="36">
        <v>1.9131880000000001</v>
      </c>
      <c r="Q77" s="36">
        <v>2.9631660000000002</v>
      </c>
      <c r="R77" s="36">
        <v>4.0131389999999998</v>
      </c>
      <c r="S77" s="36"/>
      <c r="T77" s="36">
        <f t="shared" si="3"/>
        <v>0</v>
      </c>
      <c r="U77" s="36">
        <f t="shared" si="4"/>
        <v>0</v>
      </c>
      <c r="V77" s="36">
        <f t="shared" si="5"/>
        <v>0</v>
      </c>
    </row>
    <row r="78" spans="9:22" ht="15" customHeight="1" x14ac:dyDescent="0.25">
      <c r="I78" s="35" t="s">
        <v>1473</v>
      </c>
      <c r="J78" s="35"/>
      <c r="K78" s="35"/>
      <c r="L78" s="36">
        <v>5.0006469999999998</v>
      </c>
      <c r="M78" s="36">
        <v>7.6867320000000001</v>
      </c>
      <c r="N78" s="36">
        <v>10.502326999999999</v>
      </c>
      <c r="O78" s="36"/>
      <c r="P78" s="36">
        <v>5.0006469999999998</v>
      </c>
      <c r="Q78" s="36">
        <v>7.6867320000000001</v>
      </c>
      <c r="R78" s="36">
        <v>10.502326999999999</v>
      </c>
      <c r="S78" s="36"/>
      <c r="T78" s="36">
        <f t="shared" si="3"/>
        <v>0</v>
      </c>
      <c r="U78" s="36">
        <f t="shared" si="4"/>
        <v>0</v>
      </c>
      <c r="V78" s="36">
        <f t="shared" si="5"/>
        <v>0</v>
      </c>
    </row>
    <row r="79" spans="9:22" ht="60" customHeight="1" x14ac:dyDescent="0.25">
      <c r="J79" s="35" t="s">
        <v>2378</v>
      </c>
      <c r="K79" s="40" t="s">
        <v>2377</v>
      </c>
      <c r="L79" s="36">
        <v>1.7496579999999999</v>
      </c>
      <c r="M79" s="36">
        <v>2.8035130000000001</v>
      </c>
      <c r="N79" s="36">
        <v>4.0212459999999997</v>
      </c>
      <c r="O79" s="36"/>
      <c r="P79" s="36">
        <v>1.7496579999999999</v>
      </c>
      <c r="Q79" s="36">
        <v>2.8035130000000001</v>
      </c>
      <c r="R79" s="36">
        <v>4.0212459999999997</v>
      </c>
      <c r="S79" s="36"/>
      <c r="T79" s="36">
        <f t="shared" si="3"/>
        <v>0</v>
      </c>
      <c r="U79" s="36">
        <f t="shared" si="4"/>
        <v>0</v>
      </c>
      <c r="V79" s="36">
        <f t="shared" si="5"/>
        <v>0</v>
      </c>
    </row>
    <row r="80" spans="9:22" ht="15" customHeight="1" x14ac:dyDescent="0.25">
      <c r="J80" s="38" t="s">
        <v>2238</v>
      </c>
      <c r="K80" s="41" t="s">
        <v>2376</v>
      </c>
      <c r="L80" s="39">
        <v>1.7029099999999999</v>
      </c>
      <c r="M80" s="39">
        <v>2.6859929999999999</v>
      </c>
      <c r="N80" s="39">
        <v>3.6347079999999998</v>
      </c>
      <c r="O80" s="39"/>
      <c r="P80" s="39">
        <v>1.7029099999999999</v>
      </c>
      <c r="Q80" s="39">
        <v>2.6859929999999999</v>
      </c>
      <c r="R80" s="39">
        <v>3.6347079999999998</v>
      </c>
      <c r="S80" s="39"/>
      <c r="T80" s="39">
        <f t="shared" si="3"/>
        <v>0</v>
      </c>
      <c r="U80" s="39">
        <f t="shared" si="4"/>
        <v>0</v>
      </c>
      <c r="V80" s="39">
        <f t="shared" si="5"/>
        <v>0</v>
      </c>
    </row>
    <row r="81" spans="5:22" ht="30" customHeight="1" x14ac:dyDescent="0.25">
      <c r="J81" s="38" t="s">
        <v>2375</v>
      </c>
      <c r="K81" s="41" t="s">
        <v>2374</v>
      </c>
      <c r="L81" s="39">
        <v>1.548079</v>
      </c>
      <c r="M81" s="39">
        <v>2.1972260000000001</v>
      </c>
      <c r="N81" s="39">
        <v>2.8463729999999998</v>
      </c>
      <c r="O81" s="39"/>
      <c r="P81" s="39">
        <v>1.548079</v>
      </c>
      <c r="Q81" s="39">
        <v>2.1972260000000001</v>
      </c>
      <c r="R81" s="39">
        <v>2.8463729999999998</v>
      </c>
      <c r="S81" s="39"/>
      <c r="T81" s="39">
        <f t="shared" si="3"/>
        <v>0</v>
      </c>
      <c r="U81" s="39">
        <f t="shared" si="4"/>
        <v>0</v>
      </c>
      <c r="V81" s="39">
        <f t="shared" si="5"/>
        <v>0</v>
      </c>
    </row>
    <row r="82" spans="5:22" ht="15" customHeight="1" x14ac:dyDescent="0.25">
      <c r="H82" s="35" t="s">
        <v>1291</v>
      </c>
      <c r="I82" s="35"/>
      <c r="J82" s="35"/>
      <c r="K82" s="35"/>
      <c r="L82" s="36">
        <v>41.809424</v>
      </c>
      <c r="M82" s="36">
        <v>131.125529</v>
      </c>
      <c r="N82" s="36">
        <v>177.48735199999999</v>
      </c>
      <c r="O82" s="36"/>
      <c r="P82" s="36">
        <v>41.809424</v>
      </c>
      <c r="Q82" s="36">
        <v>131.125529</v>
      </c>
      <c r="R82" s="36">
        <v>177.48735199999999</v>
      </c>
      <c r="S82" s="36"/>
      <c r="T82" s="36">
        <f t="shared" si="3"/>
        <v>0</v>
      </c>
      <c r="U82" s="36">
        <f t="shared" si="4"/>
        <v>0</v>
      </c>
      <c r="V82" s="36">
        <f t="shared" si="5"/>
        <v>0</v>
      </c>
    </row>
    <row r="83" spans="5:22" ht="30" customHeight="1" x14ac:dyDescent="0.25">
      <c r="I83" s="74" t="s">
        <v>1290</v>
      </c>
      <c r="J83" s="73"/>
      <c r="K83" s="73"/>
      <c r="L83" s="36">
        <v>38.785429999999998</v>
      </c>
      <c r="M83" s="36">
        <v>126.19093100000001</v>
      </c>
      <c r="N83" s="36">
        <v>169.28323499999999</v>
      </c>
      <c r="O83" s="36"/>
      <c r="P83" s="36">
        <v>38.785429999999998</v>
      </c>
      <c r="Q83" s="36">
        <v>126.19093100000001</v>
      </c>
      <c r="R83" s="36">
        <v>169.28323499999999</v>
      </c>
      <c r="S83" s="36"/>
      <c r="T83" s="36">
        <f t="shared" si="3"/>
        <v>0</v>
      </c>
      <c r="U83" s="36">
        <f t="shared" si="4"/>
        <v>0</v>
      </c>
      <c r="V83" s="36">
        <f t="shared" si="5"/>
        <v>0</v>
      </c>
    </row>
    <row r="84" spans="5:22" ht="15" customHeight="1" x14ac:dyDescent="0.25">
      <c r="J84" s="35" t="s">
        <v>1289</v>
      </c>
      <c r="K84" s="40" t="s">
        <v>1288</v>
      </c>
      <c r="L84" s="36">
        <v>38.785429999999998</v>
      </c>
      <c r="M84" s="36">
        <v>126.19093100000001</v>
      </c>
      <c r="N84" s="36">
        <v>169.28323499999999</v>
      </c>
      <c r="O84" s="36"/>
      <c r="P84" s="36">
        <v>38.785429999999998</v>
      </c>
      <c r="Q84" s="36">
        <v>126.19093100000001</v>
      </c>
      <c r="R84" s="36">
        <v>169.28323499999999</v>
      </c>
      <c r="S84" s="36"/>
      <c r="T84" s="36">
        <f t="shared" si="3"/>
        <v>0</v>
      </c>
      <c r="U84" s="36">
        <f t="shared" si="4"/>
        <v>0</v>
      </c>
      <c r="V84" s="36">
        <f t="shared" si="5"/>
        <v>0</v>
      </c>
    </row>
    <row r="85" spans="5:22" ht="15" customHeight="1" x14ac:dyDescent="0.25">
      <c r="I85" s="35" t="s">
        <v>1361</v>
      </c>
      <c r="J85" s="35"/>
      <c r="K85" s="35"/>
      <c r="L85" s="36">
        <v>3.0239940000000001</v>
      </c>
      <c r="M85" s="36">
        <v>4.9345980000000003</v>
      </c>
      <c r="N85" s="36">
        <v>8.2041170000000001</v>
      </c>
      <c r="O85" s="36"/>
      <c r="P85" s="36">
        <v>3.0239940000000001</v>
      </c>
      <c r="Q85" s="36">
        <v>4.9345980000000003</v>
      </c>
      <c r="R85" s="36">
        <v>8.2041170000000001</v>
      </c>
      <c r="S85" s="36"/>
      <c r="T85" s="36">
        <f t="shared" si="3"/>
        <v>0</v>
      </c>
      <c r="U85" s="36">
        <f t="shared" si="4"/>
        <v>0</v>
      </c>
      <c r="V85" s="36">
        <f t="shared" si="5"/>
        <v>0</v>
      </c>
    </row>
    <row r="86" spans="5:22" ht="15" customHeight="1" x14ac:dyDescent="0.25">
      <c r="J86" s="35" t="s">
        <v>1360</v>
      </c>
      <c r="K86" s="40" t="s">
        <v>2179</v>
      </c>
      <c r="L86" s="36">
        <v>3.0239940000000001</v>
      </c>
      <c r="M86" s="36">
        <v>4.9345980000000003</v>
      </c>
      <c r="N86" s="36">
        <v>8.2041170000000001</v>
      </c>
      <c r="O86" s="36"/>
      <c r="P86" s="36">
        <v>3.0239940000000001</v>
      </c>
      <c r="Q86" s="36">
        <v>4.9345980000000003</v>
      </c>
      <c r="R86" s="36">
        <v>8.2041170000000001</v>
      </c>
      <c r="S86" s="36"/>
      <c r="T86" s="36">
        <f t="shared" si="3"/>
        <v>0</v>
      </c>
      <c r="U86" s="36">
        <f t="shared" si="4"/>
        <v>0</v>
      </c>
      <c r="V86" s="36">
        <f t="shared" si="5"/>
        <v>0</v>
      </c>
    </row>
    <row r="87" spans="5:22" ht="14.25" x14ac:dyDescent="0.25">
      <c r="E87" s="46">
        <v>41</v>
      </c>
      <c r="F87" s="42" t="s">
        <v>1241</v>
      </c>
      <c r="G87" s="42"/>
      <c r="H87" s="42"/>
      <c r="I87" s="42"/>
      <c r="J87" s="42"/>
      <c r="K87" s="42"/>
      <c r="L87" s="43">
        <v>16.055122999999998</v>
      </c>
      <c r="M87" s="43">
        <v>34.892442000000003</v>
      </c>
      <c r="N87" s="43">
        <v>62.378554000000001</v>
      </c>
      <c r="O87" s="43"/>
      <c r="P87" s="43">
        <v>16.055122999999998</v>
      </c>
      <c r="Q87" s="43">
        <v>34.892442000000003</v>
      </c>
      <c r="R87" s="43">
        <v>62.638553999999999</v>
      </c>
      <c r="S87" s="43"/>
      <c r="T87" s="43">
        <f t="shared" si="3"/>
        <v>0</v>
      </c>
      <c r="U87" s="43">
        <f t="shared" si="4"/>
        <v>0</v>
      </c>
      <c r="V87" s="43">
        <f t="shared" si="5"/>
        <v>0.25999999999999801</v>
      </c>
    </row>
    <row r="88" spans="5:22" x14ac:dyDescent="0.25">
      <c r="G88" s="35" t="s">
        <v>1302</v>
      </c>
      <c r="H88" s="35"/>
      <c r="I88" s="35"/>
      <c r="J88" s="35"/>
      <c r="K88" s="35"/>
      <c r="L88" s="36">
        <v>16.055122999999998</v>
      </c>
      <c r="M88" s="36">
        <v>34.892442000000003</v>
      </c>
      <c r="N88" s="36">
        <v>62.378554000000001</v>
      </c>
      <c r="O88" s="36"/>
      <c r="P88" s="36">
        <v>16.055122999999998</v>
      </c>
      <c r="Q88" s="36">
        <v>34.892442000000003</v>
      </c>
      <c r="R88" s="36">
        <v>62.638553999999999</v>
      </c>
      <c r="S88" s="36"/>
      <c r="T88" s="36">
        <f t="shared" si="3"/>
        <v>0</v>
      </c>
      <c r="U88" s="36">
        <f t="shared" si="4"/>
        <v>0</v>
      </c>
      <c r="V88" s="36">
        <f t="shared" si="5"/>
        <v>0.25999999999999801</v>
      </c>
    </row>
    <row r="89" spans="5:22" ht="15" customHeight="1" x14ac:dyDescent="0.25">
      <c r="H89" s="35" t="s">
        <v>1301</v>
      </c>
      <c r="I89" s="35"/>
      <c r="J89" s="35"/>
      <c r="K89" s="35"/>
      <c r="L89" s="36">
        <v>14.292365</v>
      </c>
      <c r="M89" s="36">
        <v>31.169716999999999</v>
      </c>
      <c r="N89" s="36">
        <v>56.847794</v>
      </c>
      <c r="O89" s="36"/>
      <c r="P89" s="36">
        <v>14.292365</v>
      </c>
      <c r="Q89" s="36">
        <v>31.169716999999999</v>
      </c>
      <c r="R89" s="36">
        <v>57.107793999999998</v>
      </c>
      <c r="S89" s="36"/>
      <c r="T89" s="36">
        <f t="shared" si="3"/>
        <v>0</v>
      </c>
      <c r="U89" s="36">
        <f t="shared" si="4"/>
        <v>0</v>
      </c>
      <c r="V89" s="36">
        <f t="shared" si="5"/>
        <v>0.25999999999999801</v>
      </c>
    </row>
    <row r="90" spans="5:22" ht="15" customHeight="1" x14ac:dyDescent="0.25">
      <c r="I90" s="35" t="s">
        <v>1704</v>
      </c>
      <c r="J90" s="35"/>
      <c r="K90" s="35"/>
      <c r="L90" s="36">
        <v>14.292365</v>
      </c>
      <c r="M90" s="36">
        <v>31.169716999999999</v>
      </c>
      <c r="N90" s="36">
        <v>56.847794</v>
      </c>
      <c r="O90" s="36"/>
      <c r="P90" s="36">
        <v>14.292365</v>
      </c>
      <c r="Q90" s="36">
        <v>31.169716999999999</v>
      </c>
      <c r="R90" s="36">
        <v>57.107793999999998</v>
      </c>
      <c r="S90" s="36"/>
      <c r="T90" s="36">
        <f t="shared" si="3"/>
        <v>0</v>
      </c>
      <c r="U90" s="36">
        <f t="shared" si="4"/>
        <v>0</v>
      </c>
      <c r="V90" s="36">
        <f t="shared" si="5"/>
        <v>0.25999999999999801</v>
      </c>
    </row>
    <row r="91" spans="5:22" ht="45" customHeight="1" x14ac:dyDescent="0.25">
      <c r="J91" s="35" t="s">
        <v>1770</v>
      </c>
      <c r="K91" s="40" t="s">
        <v>2094</v>
      </c>
      <c r="L91" s="36">
        <v>14.292365</v>
      </c>
      <c r="M91" s="36">
        <v>31.169716999999999</v>
      </c>
      <c r="N91" s="36">
        <v>56.847794</v>
      </c>
      <c r="O91" s="36"/>
      <c r="P91" s="36">
        <v>14.292365</v>
      </c>
      <c r="Q91" s="36">
        <v>31.169716999999999</v>
      </c>
      <c r="R91" s="36">
        <v>57.107793999999998</v>
      </c>
      <c r="S91" s="36"/>
      <c r="T91" s="36">
        <f t="shared" si="3"/>
        <v>0</v>
      </c>
      <c r="U91" s="36">
        <f t="shared" si="4"/>
        <v>0</v>
      </c>
      <c r="V91" s="36">
        <f t="shared" si="5"/>
        <v>0.25999999999999801</v>
      </c>
    </row>
    <row r="92" spans="5:22" ht="15" customHeight="1" x14ac:dyDescent="0.25">
      <c r="H92" s="35" t="s">
        <v>1291</v>
      </c>
      <c r="I92" s="35"/>
      <c r="J92" s="35"/>
      <c r="K92" s="35"/>
      <c r="L92" s="36">
        <v>1.762758</v>
      </c>
      <c r="M92" s="36">
        <v>3.7227250000000001</v>
      </c>
      <c r="N92" s="36">
        <v>5.5307599999999999</v>
      </c>
      <c r="O92" s="36"/>
      <c r="P92" s="36">
        <v>1.762758</v>
      </c>
      <c r="Q92" s="36">
        <v>3.7227250000000001</v>
      </c>
      <c r="R92" s="36">
        <v>5.5307599999999999</v>
      </c>
      <c r="S92" s="36"/>
      <c r="T92" s="36">
        <f t="shared" si="3"/>
        <v>0</v>
      </c>
      <c r="U92" s="36">
        <f t="shared" si="4"/>
        <v>0</v>
      </c>
      <c r="V92" s="36">
        <f t="shared" si="5"/>
        <v>0</v>
      </c>
    </row>
    <row r="93" spans="5:22" ht="30" customHeight="1" x14ac:dyDescent="0.25">
      <c r="I93" s="74" t="s">
        <v>1290</v>
      </c>
      <c r="J93" s="73"/>
      <c r="K93" s="73"/>
      <c r="L93" s="36">
        <v>1.20007</v>
      </c>
      <c r="M93" s="36">
        <v>2.5392839999999999</v>
      </c>
      <c r="N93" s="36">
        <v>3.7577539999999998</v>
      </c>
      <c r="O93" s="36"/>
      <c r="P93" s="36">
        <v>1.20007</v>
      </c>
      <c r="Q93" s="36">
        <v>2.5392839999999999</v>
      </c>
      <c r="R93" s="36">
        <v>3.7577539999999998</v>
      </c>
      <c r="S93" s="36"/>
      <c r="T93" s="36">
        <f t="shared" si="3"/>
        <v>0</v>
      </c>
      <c r="U93" s="36">
        <f t="shared" si="4"/>
        <v>0</v>
      </c>
      <c r="V93" s="36">
        <f t="shared" si="5"/>
        <v>0</v>
      </c>
    </row>
    <row r="94" spans="5:22" ht="15" customHeight="1" x14ac:dyDescent="0.25">
      <c r="J94" s="35" t="s">
        <v>1289</v>
      </c>
      <c r="K94" s="40" t="s">
        <v>1288</v>
      </c>
      <c r="L94" s="36">
        <v>1.20007</v>
      </c>
      <c r="M94" s="36">
        <v>2.5392839999999999</v>
      </c>
      <c r="N94" s="36">
        <v>3.7577539999999998</v>
      </c>
      <c r="O94" s="36"/>
      <c r="P94" s="36">
        <v>1.20007</v>
      </c>
      <c r="Q94" s="36">
        <v>2.5392839999999999</v>
      </c>
      <c r="R94" s="36">
        <v>3.7577539999999998</v>
      </c>
      <c r="S94" s="36"/>
      <c r="T94" s="36">
        <f t="shared" si="3"/>
        <v>0</v>
      </c>
      <c r="U94" s="36">
        <f t="shared" si="4"/>
        <v>0</v>
      </c>
      <c r="V94" s="36">
        <f t="shared" si="5"/>
        <v>0</v>
      </c>
    </row>
    <row r="95" spans="5:22" ht="15" customHeight="1" x14ac:dyDescent="0.25">
      <c r="I95" s="35" t="s">
        <v>1361</v>
      </c>
      <c r="J95" s="35"/>
      <c r="K95" s="35"/>
      <c r="L95" s="36">
        <v>0.56268799999999997</v>
      </c>
      <c r="M95" s="36">
        <v>1.183441</v>
      </c>
      <c r="N95" s="36">
        <v>1.7730060000000001</v>
      </c>
      <c r="O95" s="36"/>
      <c r="P95" s="36">
        <v>0.56268799999999997</v>
      </c>
      <c r="Q95" s="36">
        <v>1.183441</v>
      </c>
      <c r="R95" s="36">
        <v>1.7730060000000001</v>
      </c>
      <c r="S95" s="36"/>
      <c r="T95" s="36">
        <f t="shared" si="3"/>
        <v>0</v>
      </c>
      <c r="U95" s="36">
        <f t="shared" si="4"/>
        <v>0</v>
      </c>
      <c r="V95" s="36">
        <f t="shared" si="5"/>
        <v>0</v>
      </c>
    </row>
    <row r="96" spans="5:22" ht="30" customHeight="1" x14ac:dyDescent="0.25">
      <c r="J96" s="35" t="s">
        <v>1360</v>
      </c>
      <c r="K96" s="40" t="s">
        <v>1359</v>
      </c>
      <c r="L96" s="36">
        <v>0.56268799999999997</v>
      </c>
      <c r="M96" s="36">
        <v>1.183441</v>
      </c>
      <c r="N96" s="36">
        <v>1.7730060000000001</v>
      </c>
      <c r="O96" s="36"/>
      <c r="P96" s="36">
        <v>0.56268799999999997</v>
      </c>
      <c r="Q96" s="36">
        <v>1.183441</v>
      </c>
      <c r="R96" s="36">
        <v>1.7730060000000001</v>
      </c>
      <c r="S96" s="36"/>
      <c r="T96" s="36">
        <f t="shared" si="3"/>
        <v>0</v>
      </c>
      <c r="U96" s="36">
        <f t="shared" si="4"/>
        <v>0</v>
      </c>
      <c r="V96" s="36">
        <f t="shared" si="5"/>
        <v>0</v>
      </c>
    </row>
    <row r="97" spans="5:22" ht="14.25" x14ac:dyDescent="0.25">
      <c r="E97" s="46">
        <v>42</v>
      </c>
      <c r="F97" s="42" t="s">
        <v>1005</v>
      </c>
      <c r="G97" s="42"/>
      <c r="H97" s="42"/>
      <c r="I97" s="42"/>
      <c r="J97" s="42"/>
      <c r="K97" s="42"/>
      <c r="L97" s="43">
        <v>14.281371</v>
      </c>
      <c r="M97" s="43">
        <v>39.335766</v>
      </c>
      <c r="N97" s="43">
        <v>79.296460999999994</v>
      </c>
      <c r="O97" s="43"/>
      <c r="P97" s="43">
        <v>14.281371</v>
      </c>
      <c r="Q97" s="43">
        <v>39.335766</v>
      </c>
      <c r="R97" s="43">
        <v>79.296460999999994</v>
      </c>
      <c r="S97" s="43"/>
      <c r="T97" s="43">
        <f t="shared" si="3"/>
        <v>0</v>
      </c>
      <c r="U97" s="43">
        <f t="shared" si="4"/>
        <v>0</v>
      </c>
      <c r="V97" s="43">
        <f t="shared" si="5"/>
        <v>0</v>
      </c>
    </row>
    <row r="98" spans="5:22" x14ac:dyDescent="0.25">
      <c r="G98" s="35" t="s">
        <v>1302</v>
      </c>
      <c r="H98" s="35"/>
      <c r="I98" s="35"/>
      <c r="J98" s="35"/>
      <c r="K98" s="35"/>
      <c r="L98" s="36">
        <v>14.281371</v>
      </c>
      <c r="M98" s="36">
        <v>39.335766</v>
      </c>
      <c r="N98" s="36">
        <v>79.296460999999994</v>
      </c>
      <c r="O98" s="36"/>
      <c r="P98" s="36">
        <v>14.281371</v>
      </c>
      <c r="Q98" s="36">
        <v>39.335766</v>
      </c>
      <c r="R98" s="36">
        <v>79.296460999999994</v>
      </c>
      <c r="S98" s="36"/>
      <c r="T98" s="36">
        <f t="shared" si="3"/>
        <v>0</v>
      </c>
      <c r="U98" s="36">
        <f t="shared" si="4"/>
        <v>0</v>
      </c>
      <c r="V98" s="36">
        <f t="shared" si="5"/>
        <v>0</v>
      </c>
    </row>
    <row r="99" spans="5:22" ht="15" customHeight="1" x14ac:dyDescent="0.25">
      <c r="H99" s="35" t="s">
        <v>1301</v>
      </c>
      <c r="I99" s="35"/>
      <c r="J99" s="35"/>
      <c r="K99" s="35"/>
      <c r="L99" s="36">
        <v>5.4568649999999996</v>
      </c>
      <c r="M99" s="36">
        <v>18.787935999999998</v>
      </c>
      <c r="N99" s="36">
        <v>45.08652</v>
      </c>
      <c r="O99" s="36"/>
      <c r="P99" s="36">
        <v>5.4568649999999996</v>
      </c>
      <c r="Q99" s="36">
        <v>18.787935999999998</v>
      </c>
      <c r="R99" s="36">
        <v>45.08652</v>
      </c>
      <c r="S99" s="36"/>
      <c r="T99" s="36">
        <f t="shared" si="3"/>
        <v>0</v>
      </c>
      <c r="U99" s="36">
        <f t="shared" si="4"/>
        <v>0</v>
      </c>
      <c r="V99" s="36">
        <f t="shared" si="5"/>
        <v>0</v>
      </c>
    </row>
    <row r="100" spans="5:22" ht="15" customHeight="1" x14ac:dyDescent="0.25">
      <c r="I100" s="35" t="s">
        <v>1300</v>
      </c>
      <c r="J100" s="35"/>
      <c r="K100" s="35"/>
      <c r="L100" s="36">
        <v>2.5515159999999999</v>
      </c>
      <c r="M100" s="36">
        <v>13.069940000000001</v>
      </c>
      <c r="N100" s="36">
        <v>35.840345999999997</v>
      </c>
      <c r="O100" s="36"/>
      <c r="P100" s="36">
        <v>2.5515159999999999</v>
      </c>
      <c r="Q100" s="36">
        <v>13.069940000000001</v>
      </c>
      <c r="R100" s="36">
        <v>35.840345999999997</v>
      </c>
      <c r="S100" s="36"/>
      <c r="T100" s="36">
        <f t="shared" si="3"/>
        <v>0</v>
      </c>
      <c r="U100" s="36">
        <f t="shared" si="4"/>
        <v>0</v>
      </c>
      <c r="V100" s="36">
        <f t="shared" si="5"/>
        <v>0</v>
      </c>
    </row>
    <row r="101" spans="5:22" ht="15" customHeight="1" x14ac:dyDescent="0.25">
      <c r="J101" s="35" t="s">
        <v>1427</v>
      </c>
      <c r="K101" s="40" t="s">
        <v>2373</v>
      </c>
      <c r="L101" s="36">
        <v>8.4963999999999998E-2</v>
      </c>
      <c r="M101" s="36">
        <v>0.24812200000000001</v>
      </c>
      <c r="N101" s="36">
        <v>0.509494</v>
      </c>
      <c r="O101" s="36"/>
      <c r="P101" s="36">
        <v>8.4963999999999998E-2</v>
      </c>
      <c r="Q101" s="36">
        <v>0.24812200000000001</v>
      </c>
      <c r="R101" s="36">
        <v>0.509494</v>
      </c>
      <c r="S101" s="36"/>
      <c r="T101" s="36">
        <f t="shared" si="3"/>
        <v>0</v>
      </c>
      <c r="U101" s="36">
        <f t="shared" si="4"/>
        <v>0</v>
      </c>
      <c r="V101" s="36">
        <f t="shared" si="5"/>
        <v>0</v>
      </c>
    </row>
    <row r="102" spans="5:22" ht="15" customHeight="1" x14ac:dyDescent="0.25">
      <c r="J102" s="38" t="s">
        <v>1425</v>
      </c>
      <c r="K102" s="41" t="s">
        <v>2372</v>
      </c>
      <c r="L102" s="39">
        <v>0.10051</v>
      </c>
      <c r="M102" s="39">
        <v>0.25265799999999999</v>
      </c>
      <c r="N102" s="39">
        <v>0.42371199999999998</v>
      </c>
      <c r="O102" s="39"/>
      <c r="P102" s="39">
        <v>0.10051</v>
      </c>
      <c r="Q102" s="39">
        <v>0.25265799999999999</v>
      </c>
      <c r="R102" s="39">
        <v>0.42371199999999998</v>
      </c>
      <c r="S102" s="39"/>
      <c r="T102" s="39">
        <f t="shared" si="3"/>
        <v>0</v>
      </c>
      <c r="U102" s="39">
        <f t="shared" si="4"/>
        <v>0</v>
      </c>
      <c r="V102" s="39">
        <f t="shared" si="5"/>
        <v>0</v>
      </c>
    </row>
    <row r="103" spans="5:22" ht="15" customHeight="1" x14ac:dyDescent="0.25">
      <c r="J103" s="38" t="s">
        <v>1423</v>
      </c>
      <c r="K103" s="41" t="s">
        <v>2371</v>
      </c>
      <c r="L103" s="39">
        <v>0.28005400000000003</v>
      </c>
      <c r="M103" s="39">
        <v>1.2813559999999999</v>
      </c>
      <c r="N103" s="39">
        <v>3.61754</v>
      </c>
      <c r="O103" s="39"/>
      <c r="P103" s="39">
        <v>0.28005400000000003</v>
      </c>
      <c r="Q103" s="39">
        <v>1.2813559999999999</v>
      </c>
      <c r="R103" s="39">
        <v>3.61754</v>
      </c>
      <c r="S103" s="39"/>
      <c r="T103" s="39">
        <f t="shared" si="3"/>
        <v>0</v>
      </c>
      <c r="U103" s="39">
        <f t="shared" si="4"/>
        <v>0</v>
      </c>
      <c r="V103" s="39">
        <f t="shared" si="5"/>
        <v>0</v>
      </c>
    </row>
    <row r="104" spans="5:22" ht="30" customHeight="1" x14ac:dyDescent="0.25">
      <c r="J104" s="38" t="s">
        <v>1384</v>
      </c>
      <c r="K104" s="41" t="s">
        <v>2062</v>
      </c>
      <c r="L104" s="39">
        <v>2.085988</v>
      </c>
      <c r="M104" s="39">
        <v>11.287804</v>
      </c>
      <c r="N104" s="39">
        <v>31.2896</v>
      </c>
      <c r="O104" s="39"/>
      <c r="P104" s="39">
        <v>2.085988</v>
      </c>
      <c r="Q104" s="39">
        <v>11.287804</v>
      </c>
      <c r="R104" s="39">
        <v>31.2896</v>
      </c>
      <c r="S104" s="39"/>
      <c r="T104" s="39">
        <f t="shared" si="3"/>
        <v>0</v>
      </c>
      <c r="U104" s="39">
        <f t="shared" si="4"/>
        <v>0</v>
      </c>
      <c r="V104" s="39">
        <f t="shared" si="5"/>
        <v>0</v>
      </c>
    </row>
    <row r="105" spans="5:22" ht="15" customHeight="1" x14ac:dyDescent="0.25">
      <c r="I105" s="35" t="s">
        <v>1481</v>
      </c>
      <c r="J105" s="35"/>
      <c r="K105" s="35"/>
      <c r="L105" s="36">
        <v>2.9053490000000002</v>
      </c>
      <c r="M105" s="36">
        <v>5.7179960000000003</v>
      </c>
      <c r="N105" s="36">
        <v>9.2461739999999999</v>
      </c>
      <c r="O105" s="36"/>
      <c r="P105" s="36">
        <v>2.9053490000000002</v>
      </c>
      <c r="Q105" s="36">
        <v>5.7179960000000003</v>
      </c>
      <c r="R105" s="36">
        <v>9.2461739999999999</v>
      </c>
      <c r="S105" s="36"/>
      <c r="T105" s="36">
        <f t="shared" si="3"/>
        <v>0</v>
      </c>
      <c r="U105" s="36">
        <f t="shared" si="4"/>
        <v>0</v>
      </c>
      <c r="V105" s="36">
        <f t="shared" si="5"/>
        <v>0</v>
      </c>
    </row>
    <row r="106" spans="5:22" ht="30" customHeight="1" x14ac:dyDescent="0.25">
      <c r="J106" s="35" t="s">
        <v>1666</v>
      </c>
      <c r="K106" s="40" t="s">
        <v>2370</v>
      </c>
      <c r="L106" s="36">
        <v>2.9053490000000002</v>
      </c>
      <c r="M106" s="36">
        <v>5.7179960000000003</v>
      </c>
      <c r="N106" s="36">
        <v>9.2461739999999999</v>
      </c>
      <c r="O106" s="36"/>
      <c r="P106" s="36">
        <v>2.9053490000000002</v>
      </c>
      <c r="Q106" s="36">
        <v>5.7179960000000003</v>
      </c>
      <c r="R106" s="36">
        <v>9.2461739999999999</v>
      </c>
      <c r="S106" s="36"/>
      <c r="T106" s="36">
        <f t="shared" si="3"/>
        <v>0</v>
      </c>
      <c r="U106" s="36">
        <f t="shared" si="4"/>
        <v>0</v>
      </c>
      <c r="V106" s="36">
        <f t="shared" si="5"/>
        <v>0</v>
      </c>
    </row>
    <row r="107" spans="5:22" ht="15" customHeight="1" x14ac:dyDescent="0.25">
      <c r="H107" s="35" t="s">
        <v>1291</v>
      </c>
      <c r="I107" s="35"/>
      <c r="J107" s="35"/>
      <c r="K107" s="35"/>
      <c r="L107" s="36">
        <v>8.8245059999999995</v>
      </c>
      <c r="M107" s="36">
        <v>20.547830000000001</v>
      </c>
      <c r="N107" s="36">
        <v>34.209941000000001</v>
      </c>
      <c r="O107" s="36"/>
      <c r="P107" s="36">
        <v>8.8245059999999995</v>
      </c>
      <c r="Q107" s="36">
        <v>20.547830000000001</v>
      </c>
      <c r="R107" s="36">
        <v>34.209941000000001</v>
      </c>
      <c r="S107" s="36"/>
      <c r="T107" s="36">
        <f t="shared" si="3"/>
        <v>0</v>
      </c>
      <c r="U107" s="36">
        <f t="shared" si="4"/>
        <v>0</v>
      </c>
      <c r="V107" s="36">
        <f t="shared" si="5"/>
        <v>0</v>
      </c>
    </row>
    <row r="108" spans="5:22" ht="30" customHeight="1" x14ac:dyDescent="0.25">
      <c r="I108" s="74" t="s">
        <v>1290</v>
      </c>
      <c r="J108" s="73"/>
      <c r="K108" s="73"/>
      <c r="L108" s="36">
        <v>8.385605</v>
      </c>
      <c r="M108" s="36">
        <v>18.523492999999998</v>
      </c>
      <c r="N108" s="36">
        <v>30.18862</v>
      </c>
      <c r="O108" s="36"/>
      <c r="P108" s="36">
        <v>8.385605</v>
      </c>
      <c r="Q108" s="36">
        <v>18.523492999999998</v>
      </c>
      <c r="R108" s="36">
        <v>30.18862</v>
      </c>
      <c r="S108" s="36"/>
      <c r="T108" s="36">
        <f t="shared" si="3"/>
        <v>0</v>
      </c>
      <c r="U108" s="36">
        <f t="shared" si="4"/>
        <v>0</v>
      </c>
      <c r="V108" s="36">
        <f t="shared" si="5"/>
        <v>0</v>
      </c>
    </row>
    <row r="109" spans="5:22" ht="15" customHeight="1" x14ac:dyDescent="0.25">
      <c r="J109" s="35" t="s">
        <v>1289</v>
      </c>
      <c r="K109" s="40" t="s">
        <v>1288</v>
      </c>
      <c r="L109" s="36">
        <v>8.385605</v>
      </c>
      <c r="M109" s="36">
        <v>18.523492999999998</v>
      </c>
      <c r="N109" s="36">
        <v>30.18862</v>
      </c>
      <c r="O109" s="36"/>
      <c r="P109" s="36">
        <v>8.385605</v>
      </c>
      <c r="Q109" s="36">
        <v>18.523492999999998</v>
      </c>
      <c r="R109" s="36">
        <v>30.18862</v>
      </c>
      <c r="S109" s="36"/>
      <c r="T109" s="36">
        <f t="shared" si="3"/>
        <v>0</v>
      </c>
      <c r="U109" s="36">
        <f t="shared" si="4"/>
        <v>0</v>
      </c>
      <c r="V109" s="36">
        <f t="shared" si="5"/>
        <v>0</v>
      </c>
    </row>
    <row r="110" spans="5:22" ht="15" customHeight="1" x14ac:dyDescent="0.25">
      <c r="I110" s="35" t="s">
        <v>1361</v>
      </c>
      <c r="J110" s="35"/>
      <c r="K110" s="35"/>
      <c r="L110" s="36">
        <v>0.43890099999999999</v>
      </c>
      <c r="M110" s="36">
        <v>2.0243370000000001</v>
      </c>
      <c r="N110" s="36">
        <v>4.0213210000000004</v>
      </c>
      <c r="O110" s="36"/>
      <c r="P110" s="36">
        <v>0.43890099999999999</v>
      </c>
      <c r="Q110" s="36">
        <v>2.0243370000000001</v>
      </c>
      <c r="R110" s="36">
        <v>4.0213210000000004</v>
      </c>
      <c r="S110" s="36"/>
      <c r="T110" s="36">
        <f t="shared" si="3"/>
        <v>0</v>
      </c>
      <c r="U110" s="36">
        <f t="shared" si="4"/>
        <v>0</v>
      </c>
      <c r="V110" s="36">
        <f t="shared" si="5"/>
        <v>0</v>
      </c>
    </row>
    <row r="111" spans="5:22" ht="30" customHeight="1" x14ac:dyDescent="0.25">
      <c r="J111" s="35" t="s">
        <v>1360</v>
      </c>
      <c r="K111" s="40" t="s">
        <v>1359</v>
      </c>
      <c r="L111" s="36">
        <v>0.43890099999999999</v>
      </c>
      <c r="M111" s="36">
        <v>2.0243370000000001</v>
      </c>
      <c r="N111" s="36">
        <v>4.0213210000000004</v>
      </c>
      <c r="O111" s="36"/>
      <c r="P111" s="36">
        <v>0.43890099999999999</v>
      </c>
      <c r="Q111" s="36">
        <v>2.0243370000000001</v>
      </c>
      <c r="R111" s="36">
        <v>4.0213210000000004</v>
      </c>
      <c r="S111" s="36"/>
      <c r="T111" s="36">
        <f t="shared" si="3"/>
        <v>0</v>
      </c>
      <c r="U111" s="36">
        <f t="shared" si="4"/>
        <v>0</v>
      </c>
      <c r="V111" s="36">
        <f t="shared" si="5"/>
        <v>0</v>
      </c>
    </row>
    <row r="112" spans="5:22" ht="14.25" x14ac:dyDescent="0.25">
      <c r="E112" s="46">
        <v>43</v>
      </c>
      <c r="F112" s="42" t="s">
        <v>1231</v>
      </c>
      <c r="G112" s="42"/>
      <c r="H112" s="42"/>
      <c r="I112" s="42"/>
      <c r="J112" s="42"/>
      <c r="K112" s="42"/>
      <c r="L112" s="43">
        <v>90.842122000000003</v>
      </c>
      <c r="M112" s="43">
        <v>180.75005999999999</v>
      </c>
      <c r="N112" s="43">
        <v>584.76555099999996</v>
      </c>
      <c r="O112" s="43"/>
      <c r="P112" s="43">
        <v>90.842122000000003</v>
      </c>
      <c r="Q112" s="43">
        <v>180.75005999999999</v>
      </c>
      <c r="R112" s="43">
        <v>584.76555099999996</v>
      </c>
      <c r="S112" s="43"/>
      <c r="T112" s="43">
        <f t="shared" si="3"/>
        <v>0</v>
      </c>
      <c r="U112" s="43">
        <f t="shared" si="4"/>
        <v>0</v>
      </c>
      <c r="V112" s="43">
        <f t="shared" si="5"/>
        <v>0</v>
      </c>
    </row>
    <row r="113" spans="4:22" x14ac:dyDescent="0.25">
      <c r="G113" s="35" t="s">
        <v>1302</v>
      </c>
      <c r="H113" s="35"/>
      <c r="I113" s="35"/>
      <c r="J113" s="35"/>
      <c r="K113" s="35"/>
      <c r="L113" s="36">
        <v>90.842122000000003</v>
      </c>
      <c r="M113" s="36">
        <v>180.75005999999999</v>
      </c>
      <c r="N113" s="36">
        <v>584.76555099999996</v>
      </c>
      <c r="O113" s="36"/>
      <c r="P113" s="36">
        <v>90.842122000000003</v>
      </c>
      <c r="Q113" s="36">
        <v>180.75005999999999</v>
      </c>
      <c r="R113" s="36">
        <v>584.76555099999996</v>
      </c>
      <c r="S113" s="36"/>
      <c r="T113" s="36">
        <f t="shared" si="3"/>
        <v>0</v>
      </c>
      <c r="U113" s="36">
        <f t="shared" si="4"/>
        <v>0</v>
      </c>
      <c r="V113" s="36">
        <f t="shared" si="5"/>
        <v>0</v>
      </c>
    </row>
    <row r="114" spans="4:22" ht="15" customHeight="1" x14ac:dyDescent="0.25">
      <c r="H114" s="35" t="s">
        <v>1301</v>
      </c>
      <c r="I114" s="35"/>
      <c r="J114" s="35"/>
      <c r="K114" s="35"/>
      <c r="L114" s="36">
        <v>47.520432</v>
      </c>
      <c r="M114" s="36">
        <v>99.112837999999996</v>
      </c>
      <c r="N114" s="36">
        <v>429.77908300000001</v>
      </c>
      <c r="O114" s="36"/>
      <c r="P114" s="36">
        <v>47.520432</v>
      </c>
      <c r="Q114" s="36">
        <v>99.112837999999996</v>
      </c>
      <c r="R114" s="36">
        <v>429.77908300000001</v>
      </c>
      <c r="S114" s="36"/>
      <c r="T114" s="36">
        <f t="shared" si="3"/>
        <v>0</v>
      </c>
      <c r="U114" s="36">
        <f t="shared" si="4"/>
        <v>0</v>
      </c>
      <c r="V114" s="36">
        <f t="shared" si="5"/>
        <v>0</v>
      </c>
    </row>
    <row r="115" spans="4:22" ht="15" customHeight="1" x14ac:dyDescent="0.25">
      <c r="I115" s="35" t="s">
        <v>1704</v>
      </c>
      <c r="J115" s="35"/>
      <c r="K115" s="35"/>
      <c r="L115" s="36">
        <v>47.520432</v>
      </c>
      <c r="M115" s="36">
        <v>99.112837999999996</v>
      </c>
      <c r="N115" s="36">
        <v>429.77908300000001</v>
      </c>
      <c r="O115" s="36"/>
      <c r="P115" s="36">
        <v>47.520432</v>
      </c>
      <c r="Q115" s="36">
        <v>99.112837999999996</v>
      </c>
      <c r="R115" s="36">
        <v>429.77908300000001</v>
      </c>
      <c r="S115" s="36"/>
      <c r="T115" s="36">
        <f t="shared" si="3"/>
        <v>0</v>
      </c>
      <c r="U115" s="36">
        <f t="shared" si="4"/>
        <v>0</v>
      </c>
      <c r="V115" s="36">
        <f t="shared" si="5"/>
        <v>0</v>
      </c>
    </row>
    <row r="116" spans="4:22" ht="15" customHeight="1" x14ac:dyDescent="0.25">
      <c r="J116" s="35" t="s">
        <v>1772</v>
      </c>
      <c r="K116" s="40" t="s">
        <v>2369</v>
      </c>
      <c r="L116" s="36">
        <v>44.318911</v>
      </c>
      <c r="M116" s="36">
        <v>92.937657999999999</v>
      </c>
      <c r="N116" s="36">
        <v>420.37783200000001</v>
      </c>
      <c r="O116" s="36"/>
      <c r="P116" s="36">
        <v>44.318911</v>
      </c>
      <c r="Q116" s="36">
        <v>92.937657999999999</v>
      </c>
      <c r="R116" s="36">
        <v>420.37783200000001</v>
      </c>
      <c r="S116" s="36"/>
      <c r="T116" s="36">
        <f t="shared" si="3"/>
        <v>0</v>
      </c>
      <c r="U116" s="36">
        <f t="shared" si="4"/>
        <v>0</v>
      </c>
      <c r="V116" s="36">
        <f t="shared" si="5"/>
        <v>0</v>
      </c>
    </row>
    <row r="117" spans="4:22" ht="45" customHeight="1" x14ac:dyDescent="0.25">
      <c r="J117" s="38" t="s">
        <v>1770</v>
      </c>
      <c r="K117" s="41" t="s">
        <v>2094</v>
      </c>
      <c r="L117" s="39">
        <v>3.2015210000000001</v>
      </c>
      <c r="M117" s="39">
        <v>6.1751800000000001</v>
      </c>
      <c r="N117" s="39">
        <v>9.4012510000000002</v>
      </c>
      <c r="O117" s="39"/>
      <c r="P117" s="39">
        <v>3.2015210000000001</v>
      </c>
      <c r="Q117" s="39">
        <v>6.1751800000000001</v>
      </c>
      <c r="R117" s="39">
        <v>9.4012510000000002</v>
      </c>
      <c r="S117" s="39"/>
      <c r="T117" s="39">
        <f t="shared" si="3"/>
        <v>0</v>
      </c>
      <c r="U117" s="39">
        <f t="shared" si="4"/>
        <v>0</v>
      </c>
      <c r="V117" s="39">
        <f t="shared" si="5"/>
        <v>0</v>
      </c>
    </row>
    <row r="118" spans="4:22" ht="15" customHeight="1" x14ac:dyDescent="0.25">
      <c r="H118" s="35" t="s">
        <v>1291</v>
      </c>
      <c r="I118" s="35"/>
      <c r="J118" s="35"/>
      <c r="K118" s="35"/>
      <c r="L118" s="36">
        <v>43.321689999999997</v>
      </c>
      <c r="M118" s="36">
        <v>81.637221999999994</v>
      </c>
      <c r="N118" s="36">
        <v>154.986468</v>
      </c>
      <c r="O118" s="36"/>
      <c r="P118" s="36">
        <v>43.321689999999997</v>
      </c>
      <c r="Q118" s="36">
        <v>81.637221999999994</v>
      </c>
      <c r="R118" s="36">
        <v>154.986468</v>
      </c>
      <c r="S118" s="36"/>
      <c r="T118" s="36">
        <f t="shared" si="3"/>
        <v>0</v>
      </c>
      <c r="U118" s="36">
        <f t="shared" si="4"/>
        <v>0</v>
      </c>
      <c r="V118" s="36">
        <f t="shared" si="5"/>
        <v>0</v>
      </c>
    </row>
    <row r="119" spans="4:22" ht="30" customHeight="1" x14ac:dyDescent="0.25">
      <c r="I119" s="74" t="s">
        <v>1290</v>
      </c>
      <c r="J119" s="73"/>
      <c r="K119" s="73"/>
      <c r="L119" s="36">
        <v>41.416603000000002</v>
      </c>
      <c r="M119" s="36">
        <v>77.988399999999999</v>
      </c>
      <c r="N119" s="36">
        <v>149.37948600000001</v>
      </c>
      <c r="O119" s="36"/>
      <c r="P119" s="36">
        <v>41.416603000000002</v>
      </c>
      <c r="Q119" s="36">
        <v>77.988399999999999</v>
      </c>
      <c r="R119" s="36">
        <v>149.37948600000001</v>
      </c>
      <c r="S119" s="36"/>
      <c r="T119" s="36">
        <f t="shared" si="3"/>
        <v>0</v>
      </c>
      <c r="U119" s="36">
        <f t="shared" si="4"/>
        <v>0</v>
      </c>
      <c r="V119" s="36">
        <f t="shared" si="5"/>
        <v>0</v>
      </c>
    </row>
    <row r="120" spans="4:22" ht="15" customHeight="1" x14ac:dyDescent="0.25">
      <c r="J120" s="35" t="s">
        <v>1289</v>
      </c>
      <c r="K120" s="40" t="s">
        <v>1288</v>
      </c>
      <c r="L120" s="36">
        <v>41.416603000000002</v>
      </c>
      <c r="M120" s="36">
        <v>77.988399999999999</v>
      </c>
      <c r="N120" s="36">
        <v>149.37948600000001</v>
      </c>
      <c r="O120" s="36"/>
      <c r="P120" s="36">
        <v>41.416603000000002</v>
      </c>
      <c r="Q120" s="36">
        <v>77.988399999999999</v>
      </c>
      <c r="R120" s="36">
        <v>149.37948600000001</v>
      </c>
      <c r="S120" s="36"/>
      <c r="T120" s="36">
        <f t="shared" si="3"/>
        <v>0</v>
      </c>
      <c r="U120" s="36">
        <f t="shared" si="4"/>
        <v>0</v>
      </c>
      <c r="V120" s="36">
        <f t="shared" si="5"/>
        <v>0</v>
      </c>
    </row>
    <row r="121" spans="4:22" ht="15" customHeight="1" x14ac:dyDescent="0.25">
      <c r="I121" s="35" t="s">
        <v>1361</v>
      </c>
      <c r="J121" s="35"/>
      <c r="K121" s="35"/>
      <c r="L121" s="36">
        <v>1.905087</v>
      </c>
      <c r="M121" s="36">
        <v>3.648822</v>
      </c>
      <c r="N121" s="36">
        <v>5.6069820000000004</v>
      </c>
      <c r="O121" s="36"/>
      <c r="P121" s="36">
        <v>1.905087</v>
      </c>
      <c r="Q121" s="36">
        <v>3.648822</v>
      </c>
      <c r="R121" s="36">
        <v>5.6069820000000004</v>
      </c>
      <c r="S121" s="36"/>
      <c r="T121" s="36">
        <f t="shared" si="3"/>
        <v>0</v>
      </c>
      <c r="U121" s="36">
        <f t="shared" si="4"/>
        <v>0</v>
      </c>
      <c r="V121" s="36">
        <f t="shared" si="5"/>
        <v>0</v>
      </c>
    </row>
    <row r="122" spans="4:22" ht="15" customHeight="1" x14ac:dyDescent="0.25">
      <c r="J122" s="35" t="s">
        <v>1360</v>
      </c>
      <c r="K122" s="40" t="s">
        <v>118</v>
      </c>
      <c r="L122" s="36">
        <v>1.905087</v>
      </c>
      <c r="M122" s="36">
        <v>3.648822</v>
      </c>
      <c r="N122" s="36">
        <v>5.6069820000000004</v>
      </c>
      <c r="O122" s="36"/>
      <c r="P122" s="36">
        <v>1.905087</v>
      </c>
      <c r="Q122" s="36">
        <v>3.648822</v>
      </c>
      <c r="R122" s="36">
        <v>5.6069820000000004</v>
      </c>
      <c r="S122" s="36"/>
      <c r="T122" s="36">
        <f t="shared" si="3"/>
        <v>0</v>
      </c>
      <c r="U122" s="36">
        <f t="shared" si="4"/>
        <v>0</v>
      </c>
      <c r="V122" s="36">
        <f t="shared" si="5"/>
        <v>0</v>
      </c>
    </row>
    <row r="123" spans="4:22" ht="14.25" x14ac:dyDescent="0.25">
      <c r="D123" s="47" t="s">
        <v>1223</v>
      </c>
      <c r="E123" s="47"/>
      <c r="F123" s="47"/>
      <c r="G123" s="47"/>
      <c r="H123" s="47"/>
      <c r="I123" s="47"/>
      <c r="J123" s="47"/>
      <c r="K123" s="47"/>
      <c r="L123" s="48">
        <v>868.17300399999999</v>
      </c>
      <c r="M123" s="48">
        <v>1644.990219</v>
      </c>
      <c r="N123" s="48">
        <v>2434.5198009999999</v>
      </c>
      <c r="O123" s="48"/>
      <c r="P123" s="48">
        <v>868.17300399999999</v>
      </c>
      <c r="Q123" s="48">
        <v>1644.990219</v>
      </c>
      <c r="R123" s="48">
        <v>2434.5198009999999</v>
      </c>
      <c r="S123" s="48"/>
      <c r="T123" s="48">
        <f t="shared" si="3"/>
        <v>0</v>
      </c>
      <c r="U123" s="48">
        <f t="shared" si="4"/>
        <v>0</v>
      </c>
      <c r="V123" s="48">
        <f t="shared" si="5"/>
        <v>0</v>
      </c>
    </row>
    <row r="124" spans="4:22" ht="14.25" x14ac:dyDescent="0.25">
      <c r="E124" s="46">
        <v>40</v>
      </c>
      <c r="F124" s="42" t="s">
        <v>1222</v>
      </c>
      <c r="G124" s="42"/>
      <c r="H124" s="42"/>
      <c r="I124" s="42"/>
      <c r="J124" s="42"/>
      <c r="K124" s="42"/>
      <c r="L124" s="43">
        <v>868.17300399999999</v>
      </c>
      <c r="M124" s="43">
        <v>1644.990219</v>
      </c>
      <c r="N124" s="43">
        <v>2434.5198009999999</v>
      </c>
      <c r="O124" s="43"/>
      <c r="P124" s="43">
        <v>868.17300399999999</v>
      </c>
      <c r="Q124" s="43">
        <v>1644.990219</v>
      </c>
      <c r="R124" s="43">
        <v>2434.5198009999999</v>
      </c>
      <c r="S124" s="43"/>
      <c r="T124" s="43">
        <f t="shared" si="3"/>
        <v>0</v>
      </c>
      <c r="U124" s="43">
        <f t="shared" si="4"/>
        <v>0</v>
      </c>
      <c r="V124" s="43">
        <f t="shared" si="5"/>
        <v>0</v>
      </c>
    </row>
    <row r="125" spans="4:22" x14ac:dyDescent="0.25">
      <c r="G125" s="35" t="s">
        <v>1302</v>
      </c>
      <c r="H125" s="35"/>
      <c r="I125" s="35"/>
      <c r="J125" s="35"/>
      <c r="K125" s="35"/>
      <c r="L125" s="36">
        <v>868.17300399999999</v>
      </c>
      <c r="M125" s="36">
        <v>1644.990219</v>
      </c>
      <c r="N125" s="36">
        <v>2434.5198009999999</v>
      </c>
      <c r="O125" s="36"/>
      <c r="P125" s="36">
        <v>868.17300399999999</v>
      </c>
      <c r="Q125" s="36">
        <v>1644.990219</v>
      </c>
      <c r="R125" s="36">
        <v>2434.5198009999999</v>
      </c>
      <c r="S125" s="36"/>
      <c r="T125" s="36">
        <f t="shared" si="3"/>
        <v>0</v>
      </c>
      <c r="U125" s="36">
        <f t="shared" si="4"/>
        <v>0</v>
      </c>
      <c r="V125" s="36">
        <f t="shared" si="5"/>
        <v>0</v>
      </c>
    </row>
    <row r="126" spans="4:22" ht="15" customHeight="1" x14ac:dyDescent="0.25">
      <c r="H126" s="35" t="s">
        <v>1301</v>
      </c>
      <c r="I126" s="35"/>
      <c r="J126" s="35"/>
      <c r="K126" s="35"/>
      <c r="L126" s="36">
        <v>819.40412200000003</v>
      </c>
      <c r="M126" s="36">
        <v>1541.461</v>
      </c>
      <c r="N126" s="36">
        <v>2294.1709420000002</v>
      </c>
      <c r="O126" s="36"/>
      <c r="P126" s="36">
        <v>819.40412200000003</v>
      </c>
      <c r="Q126" s="36">
        <v>1541.461</v>
      </c>
      <c r="R126" s="36">
        <v>2294.1709420000002</v>
      </c>
      <c r="S126" s="36"/>
      <c r="T126" s="36">
        <f t="shared" si="3"/>
        <v>0</v>
      </c>
      <c r="U126" s="36">
        <f t="shared" si="4"/>
        <v>0</v>
      </c>
      <c r="V126" s="36">
        <f t="shared" si="5"/>
        <v>0</v>
      </c>
    </row>
    <row r="127" spans="4:22" ht="15" customHeight="1" x14ac:dyDescent="0.25">
      <c r="I127" s="35" t="s">
        <v>1481</v>
      </c>
      <c r="J127" s="35"/>
      <c r="K127" s="35"/>
      <c r="L127" s="36">
        <v>819.40412200000003</v>
      </c>
      <c r="M127" s="36">
        <v>1541.461</v>
      </c>
      <c r="N127" s="36">
        <v>2294.1709420000002</v>
      </c>
      <c r="O127" s="36"/>
      <c r="P127" s="36">
        <v>819.40412200000003</v>
      </c>
      <c r="Q127" s="36">
        <v>1541.461</v>
      </c>
      <c r="R127" s="36">
        <v>2294.1709420000002</v>
      </c>
      <c r="S127" s="36"/>
      <c r="T127" s="36">
        <f t="shared" si="3"/>
        <v>0</v>
      </c>
      <c r="U127" s="36">
        <f t="shared" si="4"/>
        <v>0</v>
      </c>
      <c r="V127" s="36">
        <f t="shared" si="5"/>
        <v>0</v>
      </c>
    </row>
    <row r="128" spans="4:22" ht="30" customHeight="1" x14ac:dyDescent="0.25">
      <c r="J128" s="35" t="s">
        <v>1666</v>
      </c>
      <c r="K128" s="40" t="s">
        <v>2368</v>
      </c>
      <c r="L128" s="36">
        <v>18.126456999999998</v>
      </c>
      <c r="M128" s="36">
        <v>33.092123999999998</v>
      </c>
      <c r="N128" s="36">
        <v>48.772491000000002</v>
      </c>
      <c r="O128" s="36"/>
      <c r="P128" s="36">
        <v>18.126456999999998</v>
      </c>
      <c r="Q128" s="36">
        <v>33.092123999999998</v>
      </c>
      <c r="R128" s="36">
        <v>48.772491000000002</v>
      </c>
      <c r="S128" s="36"/>
      <c r="T128" s="36">
        <f t="shared" si="3"/>
        <v>0</v>
      </c>
      <c r="U128" s="36">
        <f t="shared" si="4"/>
        <v>0</v>
      </c>
      <c r="V128" s="36">
        <f t="shared" si="5"/>
        <v>0</v>
      </c>
    </row>
    <row r="129" spans="4:22" ht="30" customHeight="1" x14ac:dyDescent="0.25">
      <c r="J129" s="38" t="s">
        <v>1712</v>
      </c>
      <c r="K129" s="41" t="s">
        <v>2367</v>
      </c>
      <c r="L129" s="39">
        <v>524.11914100000001</v>
      </c>
      <c r="M129" s="39">
        <v>840.68220099999996</v>
      </c>
      <c r="N129" s="39">
        <v>1193.9759550000001</v>
      </c>
      <c r="O129" s="39"/>
      <c r="P129" s="39">
        <v>524.11914100000001</v>
      </c>
      <c r="Q129" s="39">
        <v>840.68220099999996</v>
      </c>
      <c r="R129" s="39">
        <v>1193.9759550000001</v>
      </c>
      <c r="S129" s="39"/>
      <c r="T129" s="39">
        <f t="shared" si="3"/>
        <v>0</v>
      </c>
      <c r="U129" s="39">
        <f t="shared" si="4"/>
        <v>0</v>
      </c>
      <c r="V129" s="39">
        <f t="shared" si="5"/>
        <v>0</v>
      </c>
    </row>
    <row r="130" spans="4:22" ht="14.25" customHeight="1" x14ac:dyDescent="0.25">
      <c r="J130" s="38" t="s">
        <v>1722</v>
      </c>
      <c r="K130" s="41" t="s">
        <v>2366</v>
      </c>
      <c r="L130" s="39">
        <v>9.9481859999999998</v>
      </c>
      <c r="M130" s="39">
        <v>18.084622</v>
      </c>
      <c r="N130" s="39">
        <v>25.093771</v>
      </c>
      <c r="O130" s="39"/>
      <c r="P130" s="39">
        <v>9.9481859999999998</v>
      </c>
      <c r="Q130" s="39">
        <v>18.084622</v>
      </c>
      <c r="R130" s="39">
        <v>25.093771</v>
      </c>
      <c r="S130" s="39"/>
      <c r="T130" s="39">
        <f t="shared" si="3"/>
        <v>0</v>
      </c>
      <c r="U130" s="39">
        <f t="shared" si="4"/>
        <v>0</v>
      </c>
      <c r="V130" s="39">
        <f t="shared" si="5"/>
        <v>0</v>
      </c>
    </row>
    <row r="131" spans="4:22" ht="14.25" customHeight="1" x14ac:dyDescent="0.25">
      <c r="J131" s="38" t="s">
        <v>1911</v>
      </c>
      <c r="K131" s="41" t="s">
        <v>2365</v>
      </c>
      <c r="L131" s="39">
        <v>267.21033799999998</v>
      </c>
      <c r="M131" s="39">
        <v>649.60205299999996</v>
      </c>
      <c r="N131" s="39">
        <v>1026.3287250000001</v>
      </c>
      <c r="O131" s="39"/>
      <c r="P131" s="39">
        <v>267.21033799999998</v>
      </c>
      <c r="Q131" s="39">
        <v>649.60205299999996</v>
      </c>
      <c r="R131" s="39">
        <v>1026.3287250000001</v>
      </c>
      <c r="S131" s="39"/>
      <c r="T131" s="39">
        <f t="shared" si="3"/>
        <v>0</v>
      </c>
      <c r="U131" s="39">
        <f t="shared" si="4"/>
        <v>0</v>
      </c>
      <c r="V131" s="39">
        <f t="shared" si="5"/>
        <v>0</v>
      </c>
    </row>
    <row r="132" spans="4:22" ht="15" customHeight="1" x14ac:dyDescent="0.25">
      <c r="H132" s="35" t="s">
        <v>1291</v>
      </c>
      <c r="I132" s="35"/>
      <c r="J132" s="35"/>
      <c r="K132" s="35"/>
      <c r="L132" s="36">
        <v>48.768881999999998</v>
      </c>
      <c r="M132" s="36">
        <v>103.529219</v>
      </c>
      <c r="N132" s="36">
        <v>140.348859</v>
      </c>
      <c r="O132" s="36"/>
      <c r="P132" s="36">
        <v>48.768881999999998</v>
      </c>
      <c r="Q132" s="36">
        <v>103.529219</v>
      </c>
      <c r="R132" s="36">
        <v>140.348859</v>
      </c>
      <c r="S132" s="36"/>
      <c r="T132" s="36">
        <f t="shared" si="3"/>
        <v>0</v>
      </c>
      <c r="U132" s="36">
        <f t="shared" si="4"/>
        <v>0</v>
      </c>
      <c r="V132" s="36">
        <f t="shared" si="5"/>
        <v>0</v>
      </c>
    </row>
    <row r="133" spans="4:22" ht="30" customHeight="1" x14ac:dyDescent="0.25">
      <c r="I133" s="74" t="s">
        <v>1290</v>
      </c>
      <c r="J133" s="73"/>
      <c r="K133" s="73"/>
      <c r="L133" s="36">
        <v>42.265403999999997</v>
      </c>
      <c r="M133" s="36">
        <v>92.077134999999998</v>
      </c>
      <c r="N133" s="36">
        <v>123.842816</v>
      </c>
      <c r="O133" s="36"/>
      <c r="P133" s="36">
        <v>42.265403999999997</v>
      </c>
      <c r="Q133" s="36">
        <v>92.077134999999998</v>
      </c>
      <c r="R133" s="36">
        <v>123.842816</v>
      </c>
      <c r="S133" s="36"/>
      <c r="T133" s="36">
        <f t="shared" si="3"/>
        <v>0</v>
      </c>
      <c r="U133" s="36">
        <f t="shared" si="4"/>
        <v>0</v>
      </c>
      <c r="V133" s="36">
        <f t="shared" si="5"/>
        <v>0</v>
      </c>
    </row>
    <row r="134" spans="4:22" ht="14.25" customHeight="1" x14ac:dyDescent="0.25">
      <c r="J134" s="35" t="s">
        <v>1289</v>
      </c>
      <c r="K134" s="40" t="s">
        <v>1288</v>
      </c>
      <c r="L134" s="36">
        <v>42.265403999999997</v>
      </c>
      <c r="M134" s="36">
        <v>92.077134999999998</v>
      </c>
      <c r="N134" s="36">
        <v>123.842816</v>
      </c>
      <c r="O134" s="36"/>
      <c r="P134" s="36">
        <v>42.265403999999997</v>
      </c>
      <c r="Q134" s="36">
        <v>92.077134999999998</v>
      </c>
      <c r="R134" s="36">
        <v>123.842816</v>
      </c>
      <c r="S134" s="36"/>
      <c r="T134" s="36">
        <f t="shared" si="3"/>
        <v>0</v>
      </c>
      <c r="U134" s="36">
        <f t="shared" si="4"/>
        <v>0</v>
      </c>
      <c r="V134" s="36">
        <f t="shared" si="5"/>
        <v>0</v>
      </c>
    </row>
    <row r="135" spans="4:22" ht="15" customHeight="1" x14ac:dyDescent="0.25">
      <c r="I135" s="35" t="s">
        <v>1361</v>
      </c>
      <c r="J135" s="35"/>
      <c r="K135" s="35"/>
      <c r="L135" s="36">
        <v>6.5034780000000003</v>
      </c>
      <c r="M135" s="36">
        <v>11.452083999999999</v>
      </c>
      <c r="N135" s="36">
        <v>16.506042999999998</v>
      </c>
      <c r="O135" s="36"/>
      <c r="P135" s="36">
        <v>6.5034780000000003</v>
      </c>
      <c r="Q135" s="36">
        <v>11.452083999999999</v>
      </c>
      <c r="R135" s="36">
        <v>16.506042999999998</v>
      </c>
      <c r="S135" s="36"/>
      <c r="T135" s="36">
        <f t="shared" si="3"/>
        <v>0</v>
      </c>
      <c r="U135" s="36">
        <f t="shared" si="4"/>
        <v>0</v>
      </c>
      <c r="V135" s="36">
        <f t="shared" si="5"/>
        <v>0</v>
      </c>
    </row>
    <row r="136" spans="4:22" ht="30" customHeight="1" x14ac:dyDescent="0.25">
      <c r="J136" s="35" t="s">
        <v>1360</v>
      </c>
      <c r="K136" s="40" t="s">
        <v>1359</v>
      </c>
      <c r="L136" s="36">
        <v>6.5034780000000003</v>
      </c>
      <c r="M136" s="36">
        <v>11.452083999999999</v>
      </c>
      <c r="N136" s="36">
        <v>16.506042999999998</v>
      </c>
      <c r="O136" s="36"/>
      <c r="P136" s="36">
        <v>6.5034780000000003</v>
      </c>
      <c r="Q136" s="36">
        <v>11.452083999999999</v>
      </c>
      <c r="R136" s="36">
        <v>16.506042999999998</v>
      </c>
      <c r="S136" s="36"/>
      <c r="T136" s="36">
        <f t="shared" si="3"/>
        <v>0</v>
      </c>
      <c r="U136" s="36">
        <f t="shared" si="4"/>
        <v>0</v>
      </c>
      <c r="V136" s="36">
        <f t="shared" si="5"/>
        <v>0</v>
      </c>
    </row>
    <row r="137" spans="4:22" ht="14.25" x14ac:dyDescent="0.25">
      <c r="D137" s="47" t="s">
        <v>1220</v>
      </c>
      <c r="E137" s="47"/>
      <c r="F137" s="47"/>
      <c r="G137" s="47"/>
      <c r="H137" s="47"/>
      <c r="I137" s="47"/>
      <c r="J137" s="47"/>
      <c r="K137" s="47"/>
      <c r="L137" s="48">
        <v>273.67273499999999</v>
      </c>
      <c r="M137" s="48">
        <v>448.05684100000002</v>
      </c>
      <c r="N137" s="48">
        <v>623.44198900000004</v>
      </c>
      <c r="O137" s="48"/>
      <c r="P137" s="48">
        <v>273.67273499999999</v>
      </c>
      <c r="Q137" s="48">
        <v>448.05684100000002</v>
      </c>
      <c r="R137" s="48">
        <v>623.44198900000004</v>
      </c>
      <c r="S137" s="48"/>
      <c r="T137" s="48">
        <f t="shared" si="3"/>
        <v>0</v>
      </c>
      <c r="U137" s="48">
        <f t="shared" si="4"/>
        <v>0</v>
      </c>
      <c r="V137" s="48">
        <f t="shared" si="5"/>
        <v>0</v>
      </c>
    </row>
    <row r="138" spans="4:22" ht="14.25" x14ac:dyDescent="0.25">
      <c r="E138" s="46">
        <v>32</v>
      </c>
      <c r="F138" s="42" t="s">
        <v>1220</v>
      </c>
      <c r="G138" s="42"/>
      <c r="H138" s="42"/>
      <c r="I138" s="42"/>
      <c r="J138" s="42"/>
      <c r="K138" s="42"/>
      <c r="L138" s="43">
        <v>273.67273499999999</v>
      </c>
      <c r="M138" s="43">
        <v>448.05684100000002</v>
      </c>
      <c r="N138" s="43">
        <v>623.44198900000004</v>
      </c>
      <c r="O138" s="43"/>
      <c r="P138" s="43">
        <v>273.67273499999999</v>
      </c>
      <c r="Q138" s="43">
        <v>448.05684100000002</v>
      </c>
      <c r="R138" s="43">
        <v>623.44198900000004</v>
      </c>
      <c r="S138" s="43"/>
      <c r="T138" s="43">
        <f t="shared" si="3"/>
        <v>0</v>
      </c>
      <c r="U138" s="43">
        <f t="shared" si="4"/>
        <v>0</v>
      </c>
      <c r="V138" s="43">
        <f t="shared" si="5"/>
        <v>0</v>
      </c>
    </row>
    <row r="139" spans="4:22" x14ac:dyDescent="0.25">
      <c r="G139" s="35" t="s">
        <v>1302</v>
      </c>
      <c r="H139" s="35"/>
      <c r="I139" s="35"/>
      <c r="J139" s="35"/>
      <c r="K139" s="35"/>
      <c r="L139" s="36">
        <v>273.67273499999999</v>
      </c>
      <c r="M139" s="36">
        <v>448.05684100000002</v>
      </c>
      <c r="N139" s="36">
        <v>623.44198900000004</v>
      </c>
      <c r="O139" s="36"/>
      <c r="P139" s="36">
        <v>273.67273499999999</v>
      </c>
      <c r="Q139" s="36">
        <v>448.05684100000002</v>
      </c>
      <c r="R139" s="36">
        <v>623.44198900000004</v>
      </c>
      <c r="S139" s="36"/>
      <c r="T139" s="36">
        <f t="shared" ref="T139:T197" si="6">P139-L139</f>
        <v>0</v>
      </c>
      <c r="U139" s="36">
        <f t="shared" ref="U139:U197" si="7">Q139-M139</f>
        <v>0</v>
      </c>
      <c r="V139" s="36">
        <f t="shared" ref="V139:V197" si="8">R139-N139</f>
        <v>0</v>
      </c>
    </row>
    <row r="140" spans="4:22" ht="15" customHeight="1" x14ac:dyDescent="0.25">
      <c r="H140" s="35" t="s">
        <v>1301</v>
      </c>
      <c r="I140" s="35"/>
      <c r="J140" s="35"/>
      <c r="K140" s="35"/>
      <c r="L140" s="36">
        <v>265.16146700000002</v>
      </c>
      <c r="M140" s="36">
        <v>434.65063099999998</v>
      </c>
      <c r="N140" s="36">
        <v>605.69267300000001</v>
      </c>
      <c r="O140" s="36"/>
      <c r="P140" s="36">
        <v>265.16146700000002</v>
      </c>
      <c r="Q140" s="36">
        <v>434.65063099999998</v>
      </c>
      <c r="R140" s="36">
        <v>605.69267300000001</v>
      </c>
      <c r="S140" s="36"/>
      <c r="T140" s="36">
        <f t="shared" si="6"/>
        <v>0</v>
      </c>
      <c r="U140" s="36">
        <f t="shared" si="7"/>
        <v>0</v>
      </c>
      <c r="V140" s="36">
        <f t="shared" si="8"/>
        <v>0</v>
      </c>
    </row>
    <row r="141" spans="4:22" ht="15" customHeight="1" x14ac:dyDescent="0.25">
      <c r="I141" s="35" t="s">
        <v>1300</v>
      </c>
      <c r="J141" s="35"/>
      <c r="K141" s="35"/>
      <c r="L141" s="36">
        <v>262.13611700000001</v>
      </c>
      <c r="M141" s="36">
        <v>428.59992799999998</v>
      </c>
      <c r="N141" s="36">
        <v>596.516617</v>
      </c>
      <c r="O141" s="36"/>
      <c r="P141" s="36">
        <v>262.13611700000001</v>
      </c>
      <c r="Q141" s="36">
        <v>428.59992799999998</v>
      </c>
      <c r="R141" s="36">
        <v>596.516617</v>
      </c>
      <c r="S141" s="36"/>
      <c r="T141" s="36">
        <f t="shared" si="6"/>
        <v>0</v>
      </c>
      <c r="U141" s="36">
        <f t="shared" si="7"/>
        <v>0</v>
      </c>
      <c r="V141" s="36">
        <f t="shared" si="8"/>
        <v>0</v>
      </c>
    </row>
    <row r="142" spans="4:22" ht="15" customHeight="1" x14ac:dyDescent="0.25">
      <c r="J142" s="35" t="s">
        <v>1427</v>
      </c>
      <c r="K142" s="40" t="s">
        <v>2364</v>
      </c>
      <c r="L142" s="36">
        <v>262.13611700000001</v>
      </c>
      <c r="M142" s="36">
        <v>428.59992799999998</v>
      </c>
      <c r="N142" s="36">
        <v>596.516617</v>
      </c>
      <c r="O142" s="36"/>
      <c r="P142" s="36">
        <v>262.13611700000001</v>
      </c>
      <c r="Q142" s="36">
        <v>428.59992799999998</v>
      </c>
      <c r="R142" s="36">
        <v>596.516617</v>
      </c>
      <c r="S142" s="36"/>
      <c r="T142" s="36">
        <f t="shared" si="6"/>
        <v>0</v>
      </c>
      <c r="U142" s="36">
        <f t="shared" si="7"/>
        <v>0</v>
      </c>
      <c r="V142" s="36">
        <f t="shared" si="8"/>
        <v>0</v>
      </c>
    </row>
    <row r="143" spans="4:22" ht="15" customHeight="1" x14ac:dyDescent="0.25">
      <c r="I143" s="35" t="s">
        <v>1473</v>
      </c>
      <c r="J143" s="35"/>
      <c r="K143" s="35"/>
      <c r="L143" s="36">
        <v>0</v>
      </c>
      <c r="M143" s="36">
        <v>0</v>
      </c>
      <c r="N143" s="36">
        <v>0.1</v>
      </c>
      <c r="O143" s="36"/>
      <c r="P143" s="36">
        <v>0</v>
      </c>
      <c r="Q143" s="36">
        <v>0</v>
      </c>
      <c r="R143" s="36">
        <v>0.1</v>
      </c>
      <c r="S143" s="36"/>
      <c r="T143" s="36">
        <f t="shared" si="6"/>
        <v>0</v>
      </c>
      <c r="U143" s="36">
        <f t="shared" si="7"/>
        <v>0</v>
      </c>
      <c r="V143" s="36">
        <f t="shared" si="8"/>
        <v>0</v>
      </c>
    </row>
    <row r="144" spans="4:22" ht="30" customHeight="1" x14ac:dyDescent="0.25">
      <c r="J144" s="35" t="s">
        <v>1698</v>
      </c>
      <c r="K144" s="40" t="s">
        <v>1697</v>
      </c>
      <c r="L144" s="36">
        <v>0</v>
      </c>
      <c r="M144" s="36">
        <v>0</v>
      </c>
      <c r="N144" s="36">
        <v>0.1</v>
      </c>
      <c r="O144" s="36"/>
      <c r="P144" s="36">
        <v>0</v>
      </c>
      <c r="Q144" s="36">
        <v>0</v>
      </c>
      <c r="R144" s="36">
        <v>0.1</v>
      </c>
      <c r="S144" s="36"/>
      <c r="T144" s="36">
        <f t="shared" si="6"/>
        <v>0</v>
      </c>
      <c r="U144" s="36">
        <f t="shared" si="7"/>
        <v>0</v>
      </c>
      <c r="V144" s="36">
        <f t="shared" si="8"/>
        <v>0</v>
      </c>
    </row>
    <row r="145" spans="4:22" ht="15" customHeight="1" x14ac:dyDescent="0.25">
      <c r="I145" s="35" t="s">
        <v>1368</v>
      </c>
      <c r="J145" s="35"/>
      <c r="K145" s="35"/>
      <c r="L145" s="36">
        <v>3.02535</v>
      </c>
      <c r="M145" s="36">
        <v>6.0507030000000004</v>
      </c>
      <c r="N145" s="36">
        <v>9.0760559999999995</v>
      </c>
      <c r="O145" s="36"/>
      <c r="P145" s="36">
        <v>3.02535</v>
      </c>
      <c r="Q145" s="36">
        <v>6.0507030000000004</v>
      </c>
      <c r="R145" s="36">
        <v>9.0760559999999995</v>
      </c>
      <c r="S145" s="36"/>
      <c r="T145" s="36">
        <f t="shared" si="6"/>
        <v>0</v>
      </c>
      <c r="U145" s="36">
        <f t="shared" si="7"/>
        <v>0</v>
      </c>
      <c r="V145" s="36">
        <f t="shared" si="8"/>
        <v>0</v>
      </c>
    </row>
    <row r="146" spans="4:22" ht="15" customHeight="1" x14ac:dyDescent="0.25">
      <c r="J146" s="35" t="s">
        <v>1460</v>
      </c>
      <c r="K146" s="40" t="s">
        <v>1459</v>
      </c>
      <c r="L146" s="36">
        <v>3.02535</v>
      </c>
      <c r="M146" s="36">
        <v>6.0507030000000004</v>
      </c>
      <c r="N146" s="36">
        <v>9.0760559999999995</v>
      </c>
      <c r="O146" s="36"/>
      <c r="P146" s="36">
        <v>3.02535</v>
      </c>
      <c r="Q146" s="36">
        <v>6.0507030000000004</v>
      </c>
      <c r="R146" s="36">
        <v>9.0760559999999995</v>
      </c>
      <c r="S146" s="36"/>
      <c r="T146" s="36">
        <f t="shared" si="6"/>
        <v>0</v>
      </c>
      <c r="U146" s="36">
        <f t="shared" si="7"/>
        <v>0</v>
      </c>
      <c r="V146" s="36">
        <f t="shared" si="8"/>
        <v>0</v>
      </c>
    </row>
    <row r="147" spans="4:22" ht="15" customHeight="1" x14ac:dyDescent="0.25">
      <c r="H147" s="35" t="s">
        <v>1291</v>
      </c>
      <c r="I147" s="35"/>
      <c r="J147" s="35"/>
      <c r="K147" s="35"/>
      <c r="L147" s="36">
        <v>8.5112679999999994</v>
      </c>
      <c r="M147" s="36">
        <v>13.40621</v>
      </c>
      <c r="N147" s="36">
        <v>17.749316</v>
      </c>
      <c r="O147" s="36"/>
      <c r="P147" s="36">
        <v>8.5112679999999994</v>
      </c>
      <c r="Q147" s="36">
        <v>13.40621</v>
      </c>
      <c r="R147" s="36">
        <v>17.749316</v>
      </c>
      <c r="S147" s="36"/>
      <c r="T147" s="36">
        <f t="shared" si="6"/>
        <v>0</v>
      </c>
      <c r="U147" s="36">
        <f t="shared" si="7"/>
        <v>0</v>
      </c>
      <c r="V147" s="36">
        <f t="shared" si="8"/>
        <v>0</v>
      </c>
    </row>
    <row r="148" spans="4:22" ht="30" customHeight="1" x14ac:dyDescent="0.25">
      <c r="I148" s="74" t="s">
        <v>1290</v>
      </c>
      <c r="J148" s="73"/>
      <c r="K148" s="73"/>
      <c r="L148" s="36">
        <v>8.5112679999999994</v>
      </c>
      <c r="M148" s="36">
        <v>13.40621</v>
      </c>
      <c r="N148" s="36">
        <v>17.749316</v>
      </c>
      <c r="O148" s="36"/>
      <c r="P148" s="36">
        <v>8.5112679999999994</v>
      </c>
      <c r="Q148" s="36">
        <v>13.40621</v>
      </c>
      <c r="R148" s="36">
        <v>17.749316</v>
      </c>
      <c r="S148" s="36"/>
      <c r="T148" s="36">
        <f t="shared" si="6"/>
        <v>0</v>
      </c>
      <c r="U148" s="36">
        <f t="shared" si="7"/>
        <v>0</v>
      </c>
      <c r="V148" s="36">
        <f t="shared" si="8"/>
        <v>0</v>
      </c>
    </row>
    <row r="149" spans="4:22" ht="15" customHeight="1" x14ac:dyDescent="0.25">
      <c r="J149" s="35" t="s">
        <v>1289</v>
      </c>
      <c r="K149" s="40" t="s">
        <v>1288</v>
      </c>
      <c r="L149" s="36">
        <v>8.5112679999999994</v>
      </c>
      <c r="M149" s="36">
        <v>13.40621</v>
      </c>
      <c r="N149" s="36">
        <v>17.749316</v>
      </c>
      <c r="O149" s="36"/>
      <c r="P149" s="36">
        <v>8.5112679999999994</v>
      </c>
      <c r="Q149" s="36">
        <v>13.40621</v>
      </c>
      <c r="R149" s="36">
        <v>17.749316</v>
      </c>
      <c r="S149" s="36"/>
      <c r="T149" s="36">
        <f t="shared" si="6"/>
        <v>0</v>
      </c>
      <c r="U149" s="36">
        <f t="shared" si="7"/>
        <v>0</v>
      </c>
      <c r="V149" s="36">
        <f t="shared" si="8"/>
        <v>0</v>
      </c>
    </row>
    <row r="150" spans="4:22" ht="14.25" x14ac:dyDescent="0.25">
      <c r="D150" s="47" t="s">
        <v>1185</v>
      </c>
      <c r="E150" s="47"/>
      <c r="F150" s="47"/>
      <c r="G150" s="47"/>
      <c r="H150" s="47"/>
      <c r="I150" s="47"/>
      <c r="J150" s="47"/>
      <c r="K150" s="47"/>
      <c r="L150" s="48">
        <v>67485.702600999997</v>
      </c>
      <c r="M150" s="48">
        <v>143871.526163</v>
      </c>
      <c r="N150" s="48">
        <v>220591.84395099999</v>
      </c>
      <c r="O150" s="48"/>
      <c r="P150" s="48">
        <v>71488.73110639998</v>
      </c>
      <c r="Q150" s="48">
        <v>148491.49068975006</v>
      </c>
      <c r="R150" s="48">
        <v>221083.33946719969</v>
      </c>
      <c r="S150" s="48"/>
      <c r="T150" s="48">
        <f t="shared" si="6"/>
        <v>4003.0285053999833</v>
      </c>
      <c r="U150" s="48">
        <f t="shared" si="7"/>
        <v>4619.96452675006</v>
      </c>
      <c r="V150" s="48">
        <f t="shared" si="8"/>
        <v>491.49551619970589</v>
      </c>
    </row>
    <row r="151" spans="4:22" ht="14.25" x14ac:dyDescent="0.25">
      <c r="E151" s="46">
        <v>2</v>
      </c>
      <c r="F151" s="42" t="s">
        <v>1184</v>
      </c>
      <c r="G151" s="42"/>
      <c r="H151" s="42"/>
      <c r="I151" s="42"/>
      <c r="J151" s="42"/>
      <c r="K151" s="42"/>
      <c r="L151" s="43">
        <v>346.81181500000002</v>
      </c>
      <c r="M151" s="43">
        <v>579.92556300000001</v>
      </c>
      <c r="N151" s="43">
        <v>735.75879899999995</v>
      </c>
      <c r="O151" s="43"/>
      <c r="P151" s="43">
        <v>346.81181500000002</v>
      </c>
      <c r="Q151" s="43">
        <v>579.92556300000001</v>
      </c>
      <c r="R151" s="43">
        <v>735.75879899999973</v>
      </c>
      <c r="S151" s="43"/>
      <c r="T151" s="43">
        <f t="shared" si="6"/>
        <v>0</v>
      </c>
      <c r="U151" s="43">
        <f t="shared" si="7"/>
        <v>0</v>
      </c>
      <c r="V151" s="43">
        <f t="shared" si="8"/>
        <v>0</v>
      </c>
    </row>
    <row r="152" spans="4:22" x14ac:dyDescent="0.25">
      <c r="G152" s="35" t="s">
        <v>1302</v>
      </c>
      <c r="H152" s="35"/>
      <c r="I152" s="35"/>
      <c r="J152" s="35"/>
      <c r="K152" s="35"/>
      <c r="L152" s="36">
        <v>346.81181500000002</v>
      </c>
      <c r="M152" s="36">
        <v>579.92556300000001</v>
      </c>
      <c r="N152" s="36">
        <v>735.75879899999995</v>
      </c>
      <c r="O152" s="36"/>
      <c r="P152" s="36">
        <v>346.81181500000002</v>
      </c>
      <c r="Q152" s="36">
        <v>579.92556300000001</v>
      </c>
      <c r="R152" s="36">
        <v>735.75879899999973</v>
      </c>
      <c r="S152" s="36"/>
      <c r="T152" s="36">
        <f t="shared" si="6"/>
        <v>0</v>
      </c>
      <c r="U152" s="36">
        <f t="shared" si="7"/>
        <v>0</v>
      </c>
      <c r="V152" s="36">
        <f t="shared" si="8"/>
        <v>0</v>
      </c>
    </row>
    <row r="153" spans="4:22" ht="15" customHeight="1" x14ac:dyDescent="0.25">
      <c r="H153" s="35" t="s">
        <v>1301</v>
      </c>
      <c r="I153" s="35"/>
      <c r="J153" s="35"/>
      <c r="K153" s="35"/>
      <c r="L153" s="36">
        <v>339.754887</v>
      </c>
      <c r="M153" s="36">
        <v>566.51525500000002</v>
      </c>
      <c r="N153" s="36">
        <v>716.11179700000002</v>
      </c>
      <c r="O153" s="36"/>
      <c r="P153" s="36">
        <v>340.61872746</v>
      </c>
      <c r="Q153" s="36">
        <v>566.95689259000005</v>
      </c>
      <c r="R153" s="36">
        <v>715.4013907799997</v>
      </c>
      <c r="S153" s="36"/>
      <c r="T153" s="36">
        <f t="shared" si="6"/>
        <v>0.86384046000000581</v>
      </c>
      <c r="U153" s="36">
        <f t="shared" si="7"/>
        <v>0.44163759000002756</v>
      </c>
      <c r="V153" s="36">
        <f t="shared" si="8"/>
        <v>-0.71040622000032272</v>
      </c>
    </row>
    <row r="154" spans="4:22" ht="15" customHeight="1" x14ac:dyDescent="0.25">
      <c r="I154" s="35" t="s">
        <v>1481</v>
      </c>
      <c r="J154" s="35"/>
      <c r="K154" s="35"/>
      <c r="L154" s="36">
        <v>339.026836</v>
      </c>
      <c r="M154" s="36">
        <v>565.537689</v>
      </c>
      <c r="N154" s="36">
        <v>715.04884000000004</v>
      </c>
      <c r="O154" s="36"/>
      <c r="P154" s="36">
        <v>340.59051813000002</v>
      </c>
      <c r="Q154" s="36">
        <v>566.19427638000002</v>
      </c>
      <c r="R154" s="36">
        <v>713.83093361999977</v>
      </c>
      <c r="S154" s="36"/>
      <c r="T154" s="36">
        <f t="shared" si="6"/>
        <v>1.5636821300000179</v>
      </c>
      <c r="U154" s="36">
        <f t="shared" si="7"/>
        <v>0.65658738000001904</v>
      </c>
      <c r="V154" s="36">
        <f t="shared" si="8"/>
        <v>-1.2179063800002723</v>
      </c>
    </row>
    <row r="155" spans="4:22" ht="45" customHeight="1" x14ac:dyDescent="0.25">
      <c r="J155" s="35" t="s">
        <v>1666</v>
      </c>
      <c r="K155" s="40" t="s">
        <v>2363</v>
      </c>
      <c r="L155" s="36">
        <v>1.9083049999999999</v>
      </c>
      <c r="M155" s="36">
        <v>3.901621</v>
      </c>
      <c r="N155" s="36">
        <v>5.6739649999999999</v>
      </c>
      <c r="O155" s="36"/>
      <c r="P155" s="36">
        <v>2.1642861499999997</v>
      </c>
      <c r="Q155" s="36">
        <v>4.0087667000000007</v>
      </c>
      <c r="R155" s="36">
        <v>5.9881290900000002</v>
      </c>
      <c r="S155" s="36"/>
      <c r="T155" s="36">
        <f t="shared" si="6"/>
        <v>0.25598114999999977</v>
      </c>
      <c r="U155" s="36">
        <f t="shared" si="7"/>
        <v>0.10714570000000068</v>
      </c>
      <c r="V155" s="36">
        <f t="shared" si="8"/>
        <v>0.31416409000000023</v>
      </c>
    </row>
    <row r="156" spans="4:22" ht="30" customHeight="1" x14ac:dyDescent="0.25">
      <c r="J156" s="38" t="s">
        <v>1712</v>
      </c>
      <c r="K156" s="41" t="s">
        <v>2362</v>
      </c>
      <c r="L156" s="39">
        <v>90.882979000000006</v>
      </c>
      <c r="M156" s="39">
        <v>203.225335</v>
      </c>
      <c r="N156" s="39">
        <v>282.88720899999998</v>
      </c>
      <c r="O156" s="39"/>
      <c r="P156" s="39">
        <v>99.201894429999982</v>
      </c>
      <c r="Q156" s="39">
        <v>213.31396999000003</v>
      </c>
      <c r="R156" s="39">
        <v>282.71988567999989</v>
      </c>
      <c r="S156" s="39"/>
      <c r="T156" s="39">
        <f t="shared" si="6"/>
        <v>8.3189154299999757</v>
      </c>
      <c r="U156" s="39">
        <f t="shared" si="7"/>
        <v>10.088634990000031</v>
      </c>
      <c r="V156" s="39">
        <f t="shared" si="8"/>
        <v>-0.16732332000009364</v>
      </c>
    </row>
    <row r="157" spans="4:22" ht="30" customHeight="1" x14ac:dyDescent="0.25">
      <c r="J157" s="38" t="s">
        <v>1724</v>
      </c>
      <c r="K157" s="41" t="s">
        <v>2361</v>
      </c>
      <c r="L157" s="39">
        <v>2.6509589999999998</v>
      </c>
      <c r="M157" s="39">
        <v>5.3794300000000002</v>
      </c>
      <c r="N157" s="39">
        <v>7.6877040000000001</v>
      </c>
      <c r="O157" s="39"/>
      <c r="P157" s="39">
        <v>2.2723158400000005</v>
      </c>
      <c r="Q157" s="39">
        <v>4.6738253700000012</v>
      </c>
      <c r="R157" s="39">
        <v>7.7926392999999985</v>
      </c>
      <c r="S157" s="39"/>
      <c r="T157" s="39">
        <f t="shared" si="6"/>
        <v>-0.37864315999999931</v>
      </c>
      <c r="U157" s="39">
        <f t="shared" si="7"/>
        <v>-0.70560462999999896</v>
      </c>
      <c r="V157" s="39">
        <f t="shared" si="8"/>
        <v>0.1049352999999984</v>
      </c>
    </row>
    <row r="158" spans="4:22" ht="30" customHeight="1" x14ac:dyDescent="0.25">
      <c r="J158" s="38" t="s">
        <v>1722</v>
      </c>
      <c r="K158" s="41" t="s">
        <v>2360</v>
      </c>
      <c r="L158" s="39">
        <v>243.58459300000001</v>
      </c>
      <c r="M158" s="39">
        <v>353.03130299999998</v>
      </c>
      <c r="N158" s="39">
        <v>418.79996199999999</v>
      </c>
      <c r="O158" s="39"/>
      <c r="P158" s="39">
        <v>236.95202171</v>
      </c>
      <c r="Q158" s="39">
        <v>344.19771431999993</v>
      </c>
      <c r="R158" s="39">
        <v>417.33027954999989</v>
      </c>
      <c r="S158" s="39"/>
      <c r="T158" s="39">
        <f t="shared" si="6"/>
        <v>-6.6325712900000156</v>
      </c>
      <c r="U158" s="39">
        <f t="shared" si="7"/>
        <v>-8.833588680000048</v>
      </c>
      <c r="V158" s="39">
        <f t="shared" si="8"/>
        <v>-1.4696824500001071</v>
      </c>
    </row>
    <row r="159" spans="4:22" ht="15" customHeight="1" x14ac:dyDescent="0.25">
      <c r="I159" s="35" t="s">
        <v>1473</v>
      </c>
      <c r="J159" s="35"/>
      <c r="K159" s="35"/>
      <c r="L159" s="36">
        <v>0.728051</v>
      </c>
      <c r="M159" s="36">
        <v>0.97756600000000005</v>
      </c>
      <c r="N159" s="36">
        <v>1.0629569999999999</v>
      </c>
      <c r="O159" s="36"/>
      <c r="P159" s="36">
        <v>2.8209330000000001E-2</v>
      </c>
      <c r="Q159" s="36">
        <v>0.76261621000000002</v>
      </c>
      <c r="R159" s="36">
        <v>1.5704571600000001</v>
      </c>
      <c r="S159" s="36"/>
      <c r="T159" s="36">
        <f t="shared" si="6"/>
        <v>-0.69984166999999997</v>
      </c>
      <c r="U159" s="36">
        <f t="shared" si="7"/>
        <v>-0.21494979000000003</v>
      </c>
      <c r="V159" s="36">
        <f t="shared" si="8"/>
        <v>0.5075001600000002</v>
      </c>
    </row>
    <row r="160" spans="4:22" ht="30" customHeight="1" x14ac:dyDescent="0.25">
      <c r="J160" s="35" t="s">
        <v>1580</v>
      </c>
      <c r="K160" s="40" t="s">
        <v>2359</v>
      </c>
      <c r="L160" s="36">
        <v>0.728051</v>
      </c>
      <c r="M160" s="36">
        <v>0.97756600000000005</v>
      </c>
      <c r="N160" s="36">
        <v>1.0629569999999999</v>
      </c>
      <c r="O160" s="36"/>
      <c r="P160" s="36">
        <v>2.8209330000000001E-2</v>
      </c>
      <c r="Q160" s="36">
        <v>0.76261621000000002</v>
      </c>
      <c r="R160" s="36">
        <v>1.5704571600000001</v>
      </c>
      <c r="S160" s="36"/>
      <c r="T160" s="36">
        <f t="shared" si="6"/>
        <v>-0.69984166999999997</v>
      </c>
      <c r="U160" s="36">
        <f t="shared" si="7"/>
        <v>-0.21494979000000003</v>
      </c>
      <c r="V160" s="36">
        <f t="shared" si="8"/>
        <v>0.5075001600000002</v>
      </c>
    </row>
    <row r="161" spans="5:22" ht="15" customHeight="1" x14ac:dyDescent="0.25">
      <c r="H161" s="35" t="s">
        <v>1291</v>
      </c>
      <c r="I161" s="35"/>
      <c r="J161" s="35"/>
      <c r="K161" s="35"/>
      <c r="L161" s="36">
        <v>7.0569280000000001</v>
      </c>
      <c r="M161" s="36">
        <v>13.410308000000001</v>
      </c>
      <c r="N161" s="36">
        <v>19.647002000000001</v>
      </c>
      <c r="O161" s="36"/>
      <c r="P161" s="36">
        <v>6.1930875399999987</v>
      </c>
      <c r="Q161" s="36">
        <v>12.96867041</v>
      </c>
      <c r="R161" s="36">
        <v>20.35740822</v>
      </c>
      <c r="S161" s="36"/>
      <c r="T161" s="36">
        <f t="shared" si="6"/>
        <v>-0.86384046000000136</v>
      </c>
      <c r="U161" s="36">
        <f t="shared" si="7"/>
        <v>-0.44163759000000091</v>
      </c>
      <c r="V161" s="36">
        <f t="shared" si="8"/>
        <v>0.71040621999999942</v>
      </c>
    </row>
    <row r="162" spans="5:22" ht="30" customHeight="1" x14ac:dyDescent="0.25">
      <c r="I162" s="74" t="s">
        <v>1290</v>
      </c>
      <c r="J162" s="73"/>
      <c r="K162" s="73"/>
      <c r="L162" s="36">
        <v>5.9635689999999997</v>
      </c>
      <c r="M162" s="36">
        <v>11.187222999999999</v>
      </c>
      <c r="N162" s="36">
        <v>16.44389</v>
      </c>
      <c r="O162" s="36"/>
      <c r="P162" s="36">
        <v>4.8859078499999997</v>
      </c>
      <c r="Q162" s="36">
        <v>10.284072989999999</v>
      </c>
      <c r="R162" s="36">
        <v>16.32960233</v>
      </c>
      <c r="S162" s="36"/>
      <c r="T162" s="36">
        <f t="shared" si="6"/>
        <v>-1.07766115</v>
      </c>
      <c r="U162" s="36">
        <f t="shared" si="7"/>
        <v>-0.90315001000000095</v>
      </c>
      <c r="V162" s="36">
        <f t="shared" si="8"/>
        <v>-0.11428766999999951</v>
      </c>
    </row>
    <row r="163" spans="5:22" ht="15" customHeight="1" x14ac:dyDescent="0.25">
      <c r="J163" s="35" t="s">
        <v>1289</v>
      </c>
      <c r="K163" s="40" t="s">
        <v>1288</v>
      </c>
      <c r="L163" s="36">
        <v>5.9635689999999997</v>
      </c>
      <c r="M163" s="36">
        <v>11.187222999999999</v>
      </c>
      <c r="N163" s="36">
        <v>16.44389</v>
      </c>
      <c r="O163" s="36"/>
      <c r="P163" s="36">
        <v>4.8859078499999997</v>
      </c>
      <c r="Q163" s="36">
        <v>10.284072989999999</v>
      </c>
      <c r="R163" s="36">
        <v>16.32960233</v>
      </c>
      <c r="S163" s="36"/>
      <c r="T163" s="36">
        <f t="shared" si="6"/>
        <v>-1.07766115</v>
      </c>
      <c r="U163" s="36">
        <f t="shared" si="7"/>
        <v>-0.90315001000000095</v>
      </c>
      <c r="V163" s="36">
        <f t="shared" si="8"/>
        <v>-0.11428766999999951</v>
      </c>
    </row>
    <row r="164" spans="5:22" ht="15" customHeight="1" x14ac:dyDescent="0.25">
      <c r="I164" s="35" t="s">
        <v>1361</v>
      </c>
      <c r="J164" s="35"/>
      <c r="K164" s="35"/>
      <c r="L164" s="36">
        <v>1.093359</v>
      </c>
      <c r="M164" s="36">
        <v>2.2230850000000002</v>
      </c>
      <c r="N164" s="36">
        <v>3.203112</v>
      </c>
      <c r="O164" s="36"/>
      <c r="P164" s="36">
        <v>1.3071796899999999</v>
      </c>
      <c r="Q164" s="36">
        <v>2.6845974200000007</v>
      </c>
      <c r="R164" s="36">
        <v>4.0278058900000007</v>
      </c>
      <c r="S164" s="36"/>
      <c r="T164" s="36">
        <f t="shared" si="6"/>
        <v>0.21382068999999992</v>
      </c>
      <c r="U164" s="36">
        <f t="shared" si="7"/>
        <v>0.46151242000000048</v>
      </c>
      <c r="V164" s="36">
        <f t="shared" si="8"/>
        <v>0.82469389000000071</v>
      </c>
    </row>
    <row r="165" spans="5:22" ht="30.75" customHeight="1" x14ac:dyDescent="0.25">
      <c r="J165" s="35" t="s">
        <v>1360</v>
      </c>
      <c r="K165" s="40" t="s">
        <v>1359</v>
      </c>
      <c r="L165" s="36">
        <v>1.093359</v>
      </c>
      <c r="M165" s="36">
        <v>2.2230850000000002</v>
      </c>
      <c r="N165" s="36">
        <v>3.203112</v>
      </c>
      <c r="O165" s="36"/>
      <c r="P165" s="36">
        <v>1.3071796899999999</v>
      </c>
      <c r="Q165" s="36">
        <v>2.6845974200000007</v>
      </c>
      <c r="R165" s="36">
        <v>4.0278058900000007</v>
      </c>
      <c r="S165" s="36"/>
      <c r="T165" s="36">
        <f t="shared" si="6"/>
        <v>0.21382068999999992</v>
      </c>
      <c r="U165" s="36">
        <f t="shared" si="7"/>
        <v>0.46151242000000048</v>
      </c>
      <c r="V165" s="36">
        <f t="shared" si="8"/>
        <v>0.82469389000000071</v>
      </c>
    </row>
    <row r="166" spans="5:22" ht="14.25" x14ac:dyDescent="0.25">
      <c r="E166" s="46">
        <v>4</v>
      </c>
      <c r="F166" s="42" t="s">
        <v>1167</v>
      </c>
      <c r="G166" s="42"/>
      <c r="H166" s="42"/>
      <c r="I166" s="42"/>
      <c r="J166" s="42"/>
      <c r="K166" s="42"/>
      <c r="L166" s="43">
        <v>2132.563095</v>
      </c>
      <c r="M166" s="43">
        <v>4881.0289570000004</v>
      </c>
      <c r="N166" s="43">
        <v>8175.8104869999997</v>
      </c>
      <c r="O166" s="43"/>
      <c r="P166" s="43">
        <v>2132.5630949999995</v>
      </c>
      <c r="Q166" s="43">
        <v>5782.6381823299989</v>
      </c>
      <c r="R166" s="43">
        <v>9537.629799979999</v>
      </c>
      <c r="S166" s="43"/>
      <c r="T166" s="43">
        <f t="shared" si="6"/>
        <v>0</v>
      </c>
      <c r="U166" s="43">
        <f t="shared" si="7"/>
        <v>901.60922532999848</v>
      </c>
      <c r="V166" s="43">
        <f t="shared" si="8"/>
        <v>1361.8193129799993</v>
      </c>
    </row>
    <row r="167" spans="5:22" x14ac:dyDescent="0.25">
      <c r="G167" s="35" t="s">
        <v>1302</v>
      </c>
      <c r="H167" s="35"/>
      <c r="I167" s="35"/>
      <c r="J167" s="35"/>
      <c r="K167" s="35"/>
      <c r="L167" s="36">
        <v>2132.563095</v>
      </c>
      <c r="M167" s="36">
        <v>4881.0289570000004</v>
      </c>
      <c r="N167" s="36">
        <v>8175.8104869999997</v>
      </c>
      <c r="O167" s="36"/>
      <c r="P167" s="36">
        <v>2132.5630949999995</v>
      </c>
      <c r="Q167" s="36">
        <v>5782.6381823299989</v>
      </c>
      <c r="R167" s="36">
        <v>9537.629799979999</v>
      </c>
      <c r="S167" s="36"/>
      <c r="T167" s="36">
        <f t="shared" si="6"/>
        <v>0</v>
      </c>
      <c r="U167" s="36">
        <f t="shared" si="7"/>
        <v>901.60922532999848</v>
      </c>
      <c r="V167" s="36">
        <f t="shared" si="8"/>
        <v>1361.8193129799993</v>
      </c>
    </row>
    <row r="168" spans="5:22" ht="30" customHeight="1" x14ac:dyDescent="0.25">
      <c r="H168" s="74" t="s">
        <v>1536</v>
      </c>
      <c r="I168" s="73"/>
      <c r="J168" s="73"/>
      <c r="K168" s="73"/>
      <c r="L168" s="36">
        <v>0</v>
      </c>
      <c r="M168" s="36">
        <v>0</v>
      </c>
      <c r="N168" s="36">
        <v>236.65132600000001</v>
      </c>
      <c r="O168" s="36"/>
      <c r="P168" s="36">
        <v>0</v>
      </c>
      <c r="Q168" s="36">
        <v>0</v>
      </c>
      <c r="R168" s="36">
        <v>54.416200000000003</v>
      </c>
      <c r="S168" s="36"/>
      <c r="T168" s="36">
        <f t="shared" si="6"/>
        <v>0</v>
      </c>
      <c r="U168" s="36">
        <f t="shared" si="7"/>
        <v>0</v>
      </c>
      <c r="V168" s="36">
        <f t="shared" si="8"/>
        <v>-182.23512600000001</v>
      </c>
    </row>
    <row r="169" spans="5:22" ht="15" customHeight="1" x14ac:dyDescent="0.25">
      <c r="I169" s="35" t="s">
        <v>1535</v>
      </c>
      <c r="J169" s="35"/>
      <c r="K169" s="35"/>
      <c r="L169" s="36">
        <v>0</v>
      </c>
      <c r="M169" s="36">
        <v>0</v>
      </c>
      <c r="N169" s="36">
        <v>236.65132600000001</v>
      </c>
      <c r="O169" s="36"/>
      <c r="P169" s="36">
        <v>0</v>
      </c>
      <c r="Q169" s="36">
        <v>0</v>
      </c>
      <c r="R169" s="36">
        <v>54.416200000000003</v>
      </c>
      <c r="S169" s="36"/>
      <c r="T169" s="36">
        <f t="shared" si="6"/>
        <v>0</v>
      </c>
      <c r="U169" s="36">
        <f t="shared" si="7"/>
        <v>0</v>
      </c>
      <c r="V169" s="36">
        <f t="shared" si="8"/>
        <v>-182.23512600000001</v>
      </c>
    </row>
    <row r="170" spans="5:22" ht="45" customHeight="1" x14ac:dyDescent="0.25">
      <c r="J170" s="38" t="s">
        <v>1674</v>
      </c>
      <c r="K170" s="41" t="s">
        <v>2358</v>
      </c>
      <c r="L170" s="39">
        <v>0</v>
      </c>
      <c r="M170" s="39">
        <v>0</v>
      </c>
      <c r="N170" s="39">
        <v>236.65132600000001</v>
      </c>
      <c r="O170" s="39"/>
      <c r="P170" s="39">
        <v>0</v>
      </c>
      <c r="Q170" s="39">
        <v>0</v>
      </c>
      <c r="R170" s="39">
        <v>54.416200000000003</v>
      </c>
      <c r="S170" s="39"/>
      <c r="T170" s="39">
        <f t="shared" si="6"/>
        <v>0</v>
      </c>
      <c r="U170" s="39">
        <f t="shared" si="7"/>
        <v>0</v>
      </c>
      <c r="V170" s="39">
        <f t="shared" si="8"/>
        <v>-182.23512600000001</v>
      </c>
    </row>
    <row r="171" spans="5:22" ht="15" customHeight="1" x14ac:dyDescent="0.25">
      <c r="H171" s="35" t="s">
        <v>1301</v>
      </c>
      <c r="I171" s="35"/>
      <c r="J171" s="35"/>
      <c r="K171" s="35"/>
      <c r="L171" s="36">
        <v>1968.3912230000001</v>
      </c>
      <c r="M171" s="36">
        <v>4568.0576700000001</v>
      </c>
      <c r="N171" s="36">
        <v>7460.6063469999999</v>
      </c>
      <c r="O171" s="36"/>
      <c r="P171" s="36">
        <v>2015.9279486799996</v>
      </c>
      <c r="Q171" s="36">
        <v>5501.0197929599981</v>
      </c>
      <c r="R171" s="36">
        <v>9054.8141638500001</v>
      </c>
      <c r="S171" s="36"/>
      <c r="T171" s="36">
        <f t="shared" si="6"/>
        <v>47.536725679999563</v>
      </c>
      <c r="U171" s="36">
        <f t="shared" si="7"/>
        <v>932.96212295999794</v>
      </c>
      <c r="V171" s="36">
        <f t="shared" si="8"/>
        <v>1594.2078168500002</v>
      </c>
    </row>
    <row r="172" spans="5:22" ht="15" customHeight="1" x14ac:dyDescent="0.25">
      <c r="I172" s="35" t="s">
        <v>1300</v>
      </c>
      <c r="J172" s="35"/>
      <c r="K172" s="35"/>
      <c r="L172" s="36">
        <v>1772.2498109999999</v>
      </c>
      <c r="M172" s="36">
        <v>4141.701172</v>
      </c>
      <c r="N172" s="36">
        <v>6754.8719520000004</v>
      </c>
      <c r="O172" s="36"/>
      <c r="P172" s="36">
        <v>1711.9971025999998</v>
      </c>
      <c r="Q172" s="36">
        <v>5033.9703682899999</v>
      </c>
      <c r="R172" s="36">
        <v>7895.3486795700019</v>
      </c>
      <c r="S172" s="36"/>
      <c r="T172" s="36">
        <f t="shared" si="6"/>
        <v>-60.252708400000074</v>
      </c>
      <c r="U172" s="36">
        <f t="shared" si="7"/>
        <v>892.26919628999985</v>
      </c>
      <c r="V172" s="36">
        <f t="shared" si="8"/>
        <v>1140.4767275700015</v>
      </c>
    </row>
    <row r="173" spans="5:22" ht="15" customHeight="1" x14ac:dyDescent="0.25">
      <c r="J173" s="35" t="s">
        <v>1427</v>
      </c>
      <c r="K173" s="40" t="s">
        <v>2357</v>
      </c>
      <c r="L173" s="36">
        <v>153.964775</v>
      </c>
      <c r="M173" s="36">
        <v>314.11214899999999</v>
      </c>
      <c r="N173" s="36">
        <v>511.54408599999999</v>
      </c>
      <c r="O173" s="36"/>
      <c r="P173" s="36">
        <v>191.10951700999996</v>
      </c>
      <c r="Q173" s="36">
        <v>371.36860212999994</v>
      </c>
      <c r="R173" s="36">
        <v>675.46110518000023</v>
      </c>
      <c r="S173" s="36"/>
      <c r="T173" s="36">
        <f t="shared" si="6"/>
        <v>37.144742009999959</v>
      </c>
      <c r="U173" s="36">
        <f t="shared" si="7"/>
        <v>57.256453129999954</v>
      </c>
      <c r="V173" s="36">
        <f t="shared" si="8"/>
        <v>163.91701918000024</v>
      </c>
    </row>
    <row r="174" spans="5:22" ht="30" customHeight="1" x14ac:dyDescent="0.25">
      <c r="J174" s="38" t="s">
        <v>1425</v>
      </c>
      <c r="K174" s="41" t="s">
        <v>2356</v>
      </c>
      <c r="L174" s="39">
        <v>3.8076880000000002</v>
      </c>
      <c r="M174" s="39">
        <v>9.594265</v>
      </c>
      <c r="N174" s="39">
        <v>15.122156</v>
      </c>
      <c r="O174" s="39"/>
      <c r="P174" s="39">
        <v>3.0625931299999998</v>
      </c>
      <c r="Q174" s="39">
        <v>6.9786354499999996</v>
      </c>
      <c r="R174" s="39">
        <v>12.771757830000002</v>
      </c>
      <c r="S174" s="39"/>
      <c r="T174" s="39">
        <f t="shared" si="6"/>
        <v>-0.74509487000000041</v>
      </c>
      <c r="U174" s="39">
        <f t="shared" si="7"/>
        <v>-2.6156295500000004</v>
      </c>
      <c r="V174" s="39">
        <f t="shared" si="8"/>
        <v>-2.3503981699999983</v>
      </c>
    </row>
    <row r="175" spans="5:22" ht="30" customHeight="1" x14ac:dyDescent="0.25">
      <c r="J175" s="38" t="s">
        <v>1421</v>
      </c>
      <c r="K175" s="41" t="s">
        <v>2355</v>
      </c>
      <c r="L175" s="39">
        <v>3.9836749999999999</v>
      </c>
      <c r="M175" s="39">
        <v>10.757073999999999</v>
      </c>
      <c r="N175" s="39">
        <v>17.868855</v>
      </c>
      <c r="O175" s="39"/>
      <c r="P175" s="39">
        <v>4.0774596699999996</v>
      </c>
      <c r="Q175" s="39">
        <v>12.494561179999996</v>
      </c>
      <c r="R175" s="39">
        <v>20.249678070000005</v>
      </c>
      <c r="S175" s="39"/>
      <c r="T175" s="39">
        <f t="shared" si="6"/>
        <v>9.3784669999999792E-2</v>
      </c>
      <c r="U175" s="39">
        <f t="shared" si="7"/>
        <v>1.7374871799999969</v>
      </c>
      <c r="V175" s="39">
        <f t="shared" si="8"/>
        <v>2.3808230700000053</v>
      </c>
    </row>
    <row r="176" spans="5:22" ht="15" customHeight="1" x14ac:dyDescent="0.25">
      <c r="J176" s="38" t="s">
        <v>1417</v>
      </c>
      <c r="K176" s="41" t="s">
        <v>2354</v>
      </c>
      <c r="L176" s="39">
        <v>1.201913</v>
      </c>
      <c r="M176" s="39">
        <v>2.5201410000000002</v>
      </c>
      <c r="N176" s="39">
        <v>4.0878740000000002</v>
      </c>
      <c r="O176" s="39"/>
      <c r="P176" s="39">
        <v>0.89352476000000003</v>
      </c>
      <c r="Q176" s="39">
        <v>2.18045635</v>
      </c>
      <c r="R176" s="39">
        <v>3.3750501800000001</v>
      </c>
      <c r="S176" s="39"/>
      <c r="T176" s="39">
        <f t="shared" si="6"/>
        <v>-0.30838823999999998</v>
      </c>
      <c r="U176" s="39">
        <f t="shared" si="7"/>
        <v>-0.33968465000000014</v>
      </c>
      <c r="V176" s="39">
        <f t="shared" si="8"/>
        <v>-0.71282382000000011</v>
      </c>
    </row>
    <row r="177" spans="9:22" ht="15" customHeight="1" x14ac:dyDescent="0.25">
      <c r="J177" s="38" t="s">
        <v>1445</v>
      </c>
      <c r="K177" s="41" t="s">
        <v>2353</v>
      </c>
      <c r="L177" s="39">
        <v>118.05982899999999</v>
      </c>
      <c r="M177" s="39">
        <v>232.542632</v>
      </c>
      <c r="N177" s="39">
        <v>350.43196399999999</v>
      </c>
      <c r="O177" s="39"/>
      <c r="P177" s="39">
        <v>113.78039016000001</v>
      </c>
      <c r="Q177" s="39">
        <v>218.77193892</v>
      </c>
      <c r="R177" s="39">
        <v>323.4502941400001</v>
      </c>
      <c r="S177" s="39"/>
      <c r="T177" s="39">
        <f t="shared" si="6"/>
        <v>-4.2794388399999832</v>
      </c>
      <c r="U177" s="39">
        <f t="shared" si="7"/>
        <v>-13.770693080000001</v>
      </c>
      <c r="V177" s="39">
        <f t="shared" si="8"/>
        <v>-26.981669859999897</v>
      </c>
    </row>
    <row r="178" spans="9:22" ht="30" customHeight="1" x14ac:dyDescent="0.25">
      <c r="J178" s="38" t="s">
        <v>1411</v>
      </c>
      <c r="K178" s="41" t="s">
        <v>2352</v>
      </c>
      <c r="L178" s="39">
        <v>17.420307000000001</v>
      </c>
      <c r="M178" s="39">
        <v>34.565027999999998</v>
      </c>
      <c r="N178" s="39">
        <v>53.435515000000002</v>
      </c>
      <c r="O178" s="39"/>
      <c r="P178" s="39">
        <v>21.435717629999999</v>
      </c>
      <c r="Q178" s="39">
        <v>42.62188562</v>
      </c>
      <c r="R178" s="39">
        <v>65.962135880000005</v>
      </c>
      <c r="S178" s="39"/>
      <c r="T178" s="39">
        <f t="shared" si="6"/>
        <v>4.0154106299999981</v>
      </c>
      <c r="U178" s="39">
        <f t="shared" si="7"/>
        <v>8.0568576200000024</v>
      </c>
      <c r="V178" s="39">
        <f t="shared" si="8"/>
        <v>12.526620880000003</v>
      </c>
    </row>
    <row r="179" spans="9:22" ht="15" customHeight="1" x14ac:dyDescent="0.25">
      <c r="J179" s="38" t="s">
        <v>1407</v>
      </c>
      <c r="K179" s="41" t="s">
        <v>2351</v>
      </c>
      <c r="L179" s="39">
        <v>19.645078000000002</v>
      </c>
      <c r="M179" s="39">
        <v>32.878757999999998</v>
      </c>
      <c r="N179" s="39">
        <v>47.608058</v>
      </c>
      <c r="O179" s="39"/>
      <c r="P179" s="39">
        <v>6.1181906799999997</v>
      </c>
      <c r="Q179" s="39">
        <v>13.379245539999999</v>
      </c>
      <c r="R179" s="39">
        <v>20.378448690000003</v>
      </c>
      <c r="S179" s="39"/>
      <c r="T179" s="39">
        <f t="shared" si="6"/>
        <v>-13.526887320000002</v>
      </c>
      <c r="U179" s="39">
        <f t="shared" si="7"/>
        <v>-19.499512459999998</v>
      </c>
      <c r="V179" s="39">
        <f t="shared" si="8"/>
        <v>-27.229609309999997</v>
      </c>
    </row>
    <row r="180" spans="9:22" ht="30" customHeight="1" x14ac:dyDescent="0.25">
      <c r="J180" s="38" t="s">
        <v>1403</v>
      </c>
      <c r="K180" s="41" t="s">
        <v>2350</v>
      </c>
      <c r="L180" s="39">
        <v>6.3656220000000001</v>
      </c>
      <c r="M180" s="39">
        <v>15.767313</v>
      </c>
      <c r="N180" s="39">
        <v>25.459434999999999</v>
      </c>
      <c r="O180" s="39"/>
      <c r="P180" s="39">
        <v>7.7442871299999991</v>
      </c>
      <c r="Q180" s="39">
        <v>17.744153359999999</v>
      </c>
      <c r="R180" s="39">
        <v>31.31362652999999</v>
      </c>
      <c r="S180" s="39"/>
      <c r="T180" s="39">
        <f t="shared" si="6"/>
        <v>1.378665129999999</v>
      </c>
      <c r="U180" s="39">
        <f t="shared" si="7"/>
        <v>1.9768403599999989</v>
      </c>
      <c r="V180" s="39">
        <f t="shared" si="8"/>
        <v>5.8541915299999907</v>
      </c>
    </row>
    <row r="181" spans="9:22" ht="30" customHeight="1" x14ac:dyDescent="0.25">
      <c r="J181" s="38" t="s">
        <v>1304</v>
      </c>
      <c r="K181" s="41" t="s">
        <v>2349</v>
      </c>
      <c r="L181" s="39">
        <v>1.9337839999999999</v>
      </c>
      <c r="M181" s="39">
        <v>3.967282</v>
      </c>
      <c r="N181" s="39">
        <v>6.3387019999999996</v>
      </c>
      <c r="O181" s="39"/>
      <c r="P181" s="39">
        <v>2.2791373799999999</v>
      </c>
      <c r="Q181" s="39">
        <v>4.5959458399999997</v>
      </c>
      <c r="R181" s="39">
        <v>6.8590399800000004</v>
      </c>
      <c r="S181" s="39"/>
      <c r="T181" s="39">
        <f t="shared" si="6"/>
        <v>0.34535337999999993</v>
      </c>
      <c r="U181" s="39">
        <f t="shared" si="7"/>
        <v>0.62866383999999975</v>
      </c>
      <c r="V181" s="39">
        <f t="shared" si="8"/>
        <v>0.52033798000000075</v>
      </c>
    </row>
    <row r="182" spans="9:22" ht="15" customHeight="1" x14ac:dyDescent="0.25">
      <c r="J182" s="38" t="s">
        <v>1398</v>
      </c>
      <c r="K182" s="41" t="s">
        <v>2348</v>
      </c>
      <c r="L182" s="39">
        <v>0</v>
      </c>
      <c r="M182" s="39">
        <v>0</v>
      </c>
      <c r="N182" s="39">
        <v>0</v>
      </c>
      <c r="O182" s="39"/>
      <c r="P182" s="39">
        <v>0</v>
      </c>
      <c r="Q182" s="39">
        <v>0</v>
      </c>
      <c r="R182" s="39">
        <v>27.7583688</v>
      </c>
      <c r="S182" s="39"/>
      <c r="T182" s="39">
        <f t="shared" si="6"/>
        <v>0</v>
      </c>
      <c r="U182" s="39">
        <f t="shared" si="7"/>
        <v>0</v>
      </c>
      <c r="V182" s="39">
        <f t="shared" si="8"/>
        <v>27.7583688</v>
      </c>
    </row>
    <row r="183" spans="9:22" ht="15" customHeight="1" x14ac:dyDescent="0.25">
      <c r="J183" s="38" t="s">
        <v>2347</v>
      </c>
      <c r="K183" s="41" t="s">
        <v>2346</v>
      </c>
      <c r="L183" s="39">
        <v>76.525527999999994</v>
      </c>
      <c r="M183" s="39">
        <v>158.48798600000001</v>
      </c>
      <c r="N183" s="39">
        <v>260.02774299999999</v>
      </c>
      <c r="O183" s="39"/>
      <c r="P183" s="39">
        <v>83.659968000000021</v>
      </c>
      <c r="Q183" s="39">
        <v>179.98790082999997</v>
      </c>
      <c r="R183" s="39">
        <v>303.98557645999989</v>
      </c>
      <c r="S183" s="39"/>
      <c r="T183" s="39">
        <f t="shared" si="6"/>
        <v>7.1344400000000263</v>
      </c>
      <c r="U183" s="39">
        <f t="shared" si="7"/>
        <v>21.499914829999966</v>
      </c>
      <c r="V183" s="39">
        <f t="shared" si="8"/>
        <v>43.957833459999904</v>
      </c>
    </row>
    <row r="184" spans="9:22" ht="30" customHeight="1" x14ac:dyDescent="0.25">
      <c r="J184" s="38" t="s">
        <v>2345</v>
      </c>
      <c r="K184" s="41" t="s">
        <v>2344</v>
      </c>
      <c r="L184" s="39">
        <v>1128.5605459999999</v>
      </c>
      <c r="M184" s="39">
        <v>2328.6563809999998</v>
      </c>
      <c r="N184" s="39">
        <v>3651.6856760000001</v>
      </c>
      <c r="O184" s="39"/>
      <c r="P184" s="39">
        <v>1118.18017502</v>
      </c>
      <c r="Q184" s="39">
        <v>3038.6809458000002</v>
      </c>
      <c r="R184" s="39">
        <v>4361.8847153799998</v>
      </c>
      <c r="S184" s="39"/>
      <c r="T184" s="39">
        <f t="shared" si="6"/>
        <v>-10.380370979999952</v>
      </c>
      <c r="U184" s="39">
        <f t="shared" si="7"/>
        <v>710.02456480000046</v>
      </c>
      <c r="V184" s="39">
        <f t="shared" si="8"/>
        <v>710.1990393799997</v>
      </c>
    </row>
    <row r="185" spans="9:22" ht="15" customHeight="1" x14ac:dyDescent="0.25">
      <c r="J185" s="38" t="s">
        <v>2343</v>
      </c>
      <c r="K185" s="41" t="s">
        <v>2342</v>
      </c>
      <c r="L185" s="39">
        <v>240.78106600000001</v>
      </c>
      <c r="M185" s="39">
        <v>997.85216300000002</v>
      </c>
      <c r="N185" s="39">
        <v>1811.261888</v>
      </c>
      <c r="O185" s="39"/>
      <c r="P185" s="39">
        <v>159.65614203000001</v>
      </c>
      <c r="Q185" s="39">
        <v>1125.1660972699997</v>
      </c>
      <c r="R185" s="39">
        <v>2041.8988824500002</v>
      </c>
      <c r="S185" s="39"/>
      <c r="T185" s="39">
        <f t="shared" si="6"/>
        <v>-81.124923969999998</v>
      </c>
      <c r="U185" s="39">
        <f t="shared" si="7"/>
        <v>127.31393426999966</v>
      </c>
      <c r="V185" s="39">
        <f t="shared" si="8"/>
        <v>230.6369944500002</v>
      </c>
    </row>
    <row r="186" spans="9:22" ht="15" customHeight="1" x14ac:dyDescent="0.25">
      <c r="I186" s="35" t="s">
        <v>1481</v>
      </c>
      <c r="J186" s="35"/>
      <c r="K186" s="35"/>
      <c r="L186" s="36">
        <v>179.98785799999999</v>
      </c>
      <c r="M186" s="36">
        <v>338.65708100000001</v>
      </c>
      <c r="N186" s="36">
        <v>545.11308299999996</v>
      </c>
      <c r="O186" s="36"/>
      <c r="P186" s="36">
        <v>132.64086319999998</v>
      </c>
      <c r="Q186" s="36">
        <v>282.05927412999995</v>
      </c>
      <c r="R186" s="36">
        <v>460.82918885999993</v>
      </c>
      <c r="S186" s="36"/>
      <c r="T186" s="36">
        <f t="shared" si="6"/>
        <v>-47.346994800000004</v>
      </c>
      <c r="U186" s="36">
        <f t="shared" si="7"/>
        <v>-56.597806870000056</v>
      </c>
      <c r="V186" s="36">
        <f t="shared" si="8"/>
        <v>-84.283894140000029</v>
      </c>
    </row>
    <row r="187" spans="9:22" ht="45" customHeight="1" x14ac:dyDescent="0.25">
      <c r="J187" s="35" t="s">
        <v>1666</v>
      </c>
      <c r="K187" s="40" t="s">
        <v>2341</v>
      </c>
      <c r="L187" s="36">
        <v>47.422899000000001</v>
      </c>
      <c r="M187" s="36">
        <v>86.976611000000005</v>
      </c>
      <c r="N187" s="36">
        <v>132.38809000000001</v>
      </c>
      <c r="O187" s="36"/>
      <c r="P187" s="36">
        <v>31.68730995</v>
      </c>
      <c r="Q187" s="36">
        <v>65.910779649999981</v>
      </c>
      <c r="R187" s="36">
        <v>100.38217273999997</v>
      </c>
      <c r="S187" s="36"/>
      <c r="T187" s="36">
        <f t="shared" si="6"/>
        <v>-15.735589050000002</v>
      </c>
      <c r="U187" s="36">
        <f t="shared" si="7"/>
        <v>-21.065831350000025</v>
      </c>
      <c r="V187" s="36">
        <f t="shared" si="8"/>
        <v>-32.005917260000032</v>
      </c>
    </row>
    <row r="188" spans="9:22" ht="30.75" customHeight="1" x14ac:dyDescent="0.25">
      <c r="J188" s="38" t="s">
        <v>1712</v>
      </c>
      <c r="K188" s="41" t="s">
        <v>2340</v>
      </c>
      <c r="L188" s="39">
        <v>1.0232250000000001</v>
      </c>
      <c r="M188" s="39">
        <v>2.6134919999999999</v>
      </c>
      <c r="N188" s="39">
        <v>7.5152169999999998</v>
      </c>
      <c r="O188" s="39"/>
      <c r="P188" s="39">
        <v>2.3336971099999997</v>
      </c>
      <c r="Q188" s="39">
        <v>4.5136124100000004</v>
      </c>
      <c r="R188" s="39">
        <v>6.9354773199999995</v>
      </c>
      <c r="S188" s="39"/>
      <c r="T188" s="39">
        <f t="shared" si="6"/>
        <v>1.3104721099999996</v>
      </c>
      <c r="U188" s="39">
        <f t="shared" si="7"/>
        <v>1.9001204100000004</v>
      </c>
      <c r="V188" s="39">
        <f t="shared" si="8"/>
        <v>-0.57973968000000031</v>
      </c>
    </row>
    <row r="189" spans="9:22" ht="30.75" customHeight="1" x14ac:dyDescent="0.25">
      <c r="J189" s="38" t="s">
        <v>1722</v>
      </c>
      <c r="K189" s="41" t="s">
        <v>2339</v>
      </c>
      <c r="L189" s="39">
        <v>1.7830779999999999</v>
      </c>
      <c r="M189" s="39">
        <v>3.6375730000000002</v>
      </c>
      <c r="N189" s="39">
        <v>6.0553119999999998</v>
      </c>
      <c r="O189" s="39"/>
      <c r="P189" s="39">
        <v>1.91239526</v>
      </c>
      <c r="Q189" s="39">
        <v>4.44692519</v>
      </c>
      <c r="R189" s="39">
        <v>6.8107729599999995</v>
      </c>
      <c r="S189" s="39"/>
      <c r="T189" s="39">
        <f t="shared" si="6"/>
        <v>0.1293172600000001</v>
      </c>
      <c r="U189" s="39">
        <f t="shared" si="7"/>
        <v>0.8093521899999998</v>
      </c>
      <c r="V189" s="39">
        <f t="shared" si="8"/>
        <v>0.75546095999999974</v>
      </c>
    </row>
    <row r="190" spans="9:22" ht="45" customHeight="1" x14ac:dyDescent="0.25">
      <c r="J190" s="38" t="s">
        <v>1911</v>
      </c>
      <c r="K190" s="41" t="s">
        <v>2338</v>
      </c>
      <c r="L190" s="39">
        <v>18.956904999999999</v>
      </c>
      <c r="M190" s="39">
        <v>36.649113999999997</v>
      </c>
      <c r="N190" s="39">
        <v>58.403170000000003</v>
      </c>
      <c r="O190" s="39"/>
      <c r="P190" s="39">
        <v>11.564387389999998</v>
      </c>
      <c r="Q190" s="39">
        <v>28.807939089999998</v>
      </c>
      <c r="R190" s="39">
        <v>48.041605019999999</v>
      </c>
      <c r="S190" s="39"/>
      <c r="T190" s="39">
        <f t="shared" si="6"/>
        <v>-7.3925176100000005</v>
      </c>
      <c r="U190" s="39">
        <f t="shared" si="7"/>
        <v>-7.8411749099999994</v>
      </c>
      <c r="V190" s="39">
        <f t="shared" si="8"/>
        <v>-10.361564980000004</v>
      </c>
    </row>
    <row r="191" spans="9:22" ht="15" customHeight="1" x14ac:dyDescent="0.25">
      <c r="J191" s="38" t="s">
        <v>2108</v>
      </c>
      <c r="K191" s="41" t="s">
        <v>2337</v>
      </c>
      <c r="L191" s="39">
        <v>2.6766369999999999</v>
      </c>
      <c r="M191" s="39">
        <v>5.9740840000000004</v>
      </c>
      <c r="N191" s="39">
        <v>10.057198</v>
      </c>
      <c r="O191" s="39"/>
      <c r="P191" s="39">
        <v>2.88295082</v>
      </c>
      <c r="Q191" s="39">
        <v>5.9082977000000003</v>
      </c>
      <c r="R191" s="39">
        <v>9.7461852899999979</v>
      </c>
      <c r="S191" s="39"/>
      <c r="T191" s="39">
        <f t="shared" si="6"/>
        <v>0.20631382000000009</v>
      </c>
      <c r="U191" s="39">
        <f t="shared" si="7"/>
        <v>-6.5786300000000075E-2</v>
      </c>
      <c r="V191" s="39">
        <f t="shared" si="8"/>
        <v>-0.31101271000000175</v>
      </c>
    </row>
    <row r="192" spans="9:22" ht="30" customHeight="1" x14ac:dyDescent="0.25">
      <c r="J192" s="38" t="s">
        <v>2104</v>
      </c>
      <c r="K192" s="41" t="s">
        <v>2336</v>
      </c>
      <c r="L192" s="39">
        <v>7.8229980000000001</v>
      </c>
      <c r="M192" s="39">
        <v>13.55322</v>
      </c>
      <c r="N192" s="39">
        <v>20.938437</v>
      </c>
      <c r="O192" s="39"/>
      <c r="P192" s="39">
        <v>7.5778725600000003</v>
      </c>
      <c r="Q192" s="39">
        <v>15.194005659999998</v>
      </c>
      <c r="R192" s="39">
        <v>22.605377949999991</v>
      </c>
      <c r="S192" s="39"/>
      <c r="T192" s="39">
        <f t="shared" si="6"/>
        <v>-0.24512543999999981</v>
      </c>
      <c r="U192" s="39">
        <f t="shared" si="7"/>
        <v>1.6407856599999988</v>
      </c>
      <c r="V192" s="39">
        <f t="shared" si="8"/>
        <v>1.6669409499999901</v>
      </c>
    </row>
    <row r="193" spans="9:22" ht="15" customHeight="1" x14ac:dyDescent="0.25">
      <c r="J193" s="38" t="s">
        <v>2102</v>
      </c>
      <c r="K193" s="41" t="s">
        <v>2335</v>
      </c>
      <c r="L193" s="39">
        <v>6.9259269999999997</v>
      </c>
      <c r="M193" s="39">
        <v>13.927987</v>
      </c>
      <c r="N193" s="39">
        <v>21.169377999999998</v>
      </c>
      <c r="O193" s="39"/>
      <c r="P193" s="39">
        <v>4.9679219000000003</v>
      </c>
      <c r="Q193" s="39">
        <v>11.393777969999999</v>
      </c>
      <c r="R193" s="39">
        <v>17.32579252</v>
      </c>
      <c r="S193" s="39"/>
      <c r="T193" s="39">
        <f t="shared" si="6"/>
        <v>-1.9580050999999994</v>
      </c>
      <c r="U193" s="39">
        <f t="shared" si="7"/>
        <v>-2.5342090300000013</v>
      </c>
      <c r="V193" s="39">
        <f t="shared" si="8"/>
        <v>-3.843585479999998</v>
      </c>
    </row>
    <row r="194" spans="9:22" ht="30" customHeight="1" x14ac:dyDescent="0.25">
      <c r="J194" s="38" t="s">
        <v>1985</v>
      </c>
      <c r="K194" s="41" t="s">
        <v>2334</v>
      </c>
      <c r="L194" s="39">
        <v>20.393986000000002</v>
      </c>
      <c r="M194" s="39">
        <v>40.495128000000001</v>
      </c>
      <c r="N194" s="39">
        <v>77.540271000000004</v>
      </c>
      <c r="O194" s="39"/>
      <c r="P194" s="39">
        <v>21.004996500000001</v>
      </c>
      <c r="Q194" s="39">
        <v>41.579290210000018</v>
      </c>
      <c r="R194" s="39">
        <v>82.550019669999998</v>
      </c>
      <c r="S194" s="39"/>
      <c r="T194" s="39">
        <f t="shared" si="6"/>
        <v>0.61101049999999901</v>
      </c>
      <c r="U194" s="39">
        <f t="shared" si="7"/>
        <v>1.0841622100000166</v>
      </c>
      <c r="V194" s="39">
        <f t="shared" si="8"/>
        <v>5.0097486699999934</v>
      </c>
    </row>
    <row r="195" spans="9:22" ht="30" customHeight="1" x14ac:dyDescent="0.25">
      <c r="J195" s="38" t="s">
        <v>2333</v>
      </c>
      <c r="K195" s="41" t="s">
        <v>2332</v>
      </c>
      <c r="L195" s="39">
        <v>0</v>
      </c>
      <c r="M195" s="39">
        <v>0</v>
      </c>
      <c r="N195" s="39">
        <v>0</v>
      </c>
      <c r="O195" s="39"/>
      <c r="P195" s="39">
        <v>0</v>
      </c>
      <c r="Q195" s="39">
        <v>0</v>
      </c>
      <c r="R195" s="39">
        <v>0.27468799999999999</v>
      </c>
      <c r="S195" s="39"/>
      <c r="T195" s="39">
        <f t="shared" si="6"/>
        <v>0</v>
      </c>
      <c r="U195" s="39">
        <f t="shared" si="7"/>
        <v>0</v>
      </c>
      <c r="V195" s="39">
        <f t="shared" si="8"/>
        <v>0.27468799999999999</v>
      </c>
    </row>
    <row r="196" spans="9:22" ht="45" customHeight="1" x14ac:dyDescent="0.25">
      <c r="J196" s="38" t="s">
        <v>1983</v>
      </c>
      <c r="K196" s="41" t="s">
        <v>2331</v>
      </c>
      <c r="L196" s="39">
        <v>8.7988780000000002</v>
      </c>
      <c r="M196" s="39">
        <v>15.483376</v>
      </c>
      <c r="N196" s="39">
        <v>23.190588000000002</v>
      </c>
      <c r="O196" s="39"/>
      <c r="P196" s="39">
        <v>5.1691176399999987</v>
      </c>
      <c r="Q196" s="39">
        <v>10.529253780000001</v>
      </c>
      <c r="R196" s="39">
        <v>15.900334020000001</v>
      </c>
      <c r="S196" s="39"/>
      <c r="T196" s="39">
        <f t="shared" si="6"/>
        <v>-3.6297603600000015</v>
      </c>
      <c r="U196" s="39">
        <f t="shared" si="7"/>
        <v>-4.9541222199999986</v>
      </c>
      <c r="V196" s="39">
        <f t="shared" si="8"/>
        <v>-7.290253980000001</v>
      </c>
    </row>
    <row r="197" spans="9:22" ht="30" customHeight="1" x14ac:dyDescent="0.25">
      <c r="J197" s="38" t="s">
        <v>2330</v>
      </c>
      <c r="K197" s="41" t="s">
        <v>2329</v>
      </c>
      <c r="L197" s="39">
        <v>1.844886</v>
      </c>
      <c r="M197" s="39">
        <v>3.2382339999999998</v>
      </c>
      <c r="N197" s="39">
        <v>4.9252419999999999</v>
      </c>
      <c r="O197" s="39"/>
      <c r="P197" s="39">
        <v>1.24881233</v>
      </c>
      <c r="Q197" s="39">
        <v>2.5835136599999999</v>
      </c>
      <c r="R197" s="39">
        <v>3.9174792899999997</v>
      </c>
      <c r="S197" s="39"/>
      <c r="T197" s="39">
        <f t="shared" si="6"/>
        <v>-0.59607367</v>
      </c>
      <c r="U197" s="39">
        <f t="shared" si="7"/>
        <v>-0.6547203399999999</v>
      </c>
      <c r="V197" s="39">
        <f t="shared" si="8"/>
        <v>-1.0077627100000002</v>
      </c>
    </row>
    <row r="198" spans="9:22" ht="14.25" customHeight="1" x14ac:dyDescent="0.25">
      <c r="J198" s="38" t="s">
        <v>2328</v>
      </c>
      <c r="K198" s="41" t="s">
        <v>2327</v>
      </c>
      <c r="L198" s="39">
        <v>7.6853389999999999</v>
      </c>
      <c r="M198" s="39">
        <v>9.8055000000000003</v>
      </c>
      <c r="N198" s="39">
        <v>12.290642999999999</v>
      </c>
      <c r="O198" s="39"/>
      <c r="P198" s="39">
        <v>2.07742658</v>
      </c>
      <c r="Q198" s="39">
        <v>4.5466054099999997</v>
      </c>
      <c r="R198" s="39">
        <v>6.7352029400000006</v>
      </c>
      <c r="S198" s="39"/>
      <c r="T198" s="39">
        <f t="shared" ref="T198:T256" si="9">P198-L198</f>
        <v>-5.6079124199999999</v>
      </c>
      <c r="U198" s="39">
        <f t="shared" ref="U198:U256" si="10">Q198-M198</f>
        <v>-5.2588945900000006</v>
      </c>
      <c r="V198" s="39">
        <f t="shared" ref="V198:V256" si="11">R198-N198</f>
        <v>-5.5554400599999987</v>
      </c>
    </row>
    <row r="199" spans="9:22" ht="15" customHeight="1" x14ac:dyDescent="0.25">
      <c r="J199" s="38" t="s">
        <v>2326</v>
      </c>
      <c r="K199" s="41" t="s">
        <v>2325</v>
      </c>
      <c r="L199" s="39">
        <v>2.1108470000000001</v>
      </c>
      <c r="M199" s="39">
        <v>3.853828</v>
      </c>
      <c r="N199" s="39">
        <v>5.9587209999999997</v>
      </c>
      <c r="O199" s="39"/>
      <c r="P199" s="39">
        <v>1.5348355600000001</v>
      </c>
      <c r="Q199" s="39">
        <v>2.96647588</v>
      </c>
      <c r="R199" s="39">
        <v>4.4433346699999996</v>
      </c>
      <c r="S199" s="39"/>
      <c r="T199" s="39">
        <f t="shared" si="9"/>
        <v>-0.57601144000000004</v>
      </c>
      <c r="U199" s="39">
        <f t="shared" si="10"/>
        <v>-0.88735212000000008</v>
      </c>
      <c r="V199" s="39">
        <f t="shared" si="11"/>
        <v>-1.5153863300000001</v>
      </c>
    </row>
    <row r="200" spans="9:22" ht="45" customHeight="1" x14ac:dyDescent="0.25">
      <c r="J200" s="38" t="s">
        <v>2324</v>
      </c>
      <c r="K200" s="41" t="s">
        <v>2323</v>
      </c>
      <c r="L200" s="39">
        <v>24.884177000000001</v>
      </c>
      <c r="M200" s="39">
        <v>44.001243000000002</v>
      </c>
      <c r="N200" s="39">
        <v>65.291650000000004</v>
      </c>
      <c r="O200" s="39"/>
      <c r="P200" s="39">
        <v>19.253742609999989</v>
      </c>
      <c r="Q200" s="39">
        <v>41.621268069999978</v>
      </c>
      <c r="R200" s="39">
        <v>69.043621299999984</v>
      </c>
      <c r="S200" s="39"/>
      <c r="T200" s="39">
        <f t="shared" si="9"/>
        <v>-5.630434390000012</v>
      </c>
      <c r="U200" s="39">
        <f t="shared" si="10"/>
        <v>-2.3799749300000244</v>
      </c>
      <c r="V200" s="39">
        <f t="shared" si="11"/>
        <v>3.7519712999999797</v>
      </c>
    </row>
    <row r="201" spans="9:22" ht="30" customHeight="1" x14ac:dyDescent="0.25">
      <c r="J201" s="38" t="s">
        <v>2322</v>
      </c>
      <c r="K201" s="41" t="s">
        <v>2321</v>
      </c>
      <c r="L201" s="39">
        <v>7.7119739999999997</v>
      </c>
      <c r="M201" s="39">
        <v>13.999819</v>
      </c>
      <c r="N201" s="39">
        <v>21.453059</v>
      </c>
      <c r="O201" s="39"/>
      <c r="P201" s="39">
        <v>6.0227891799999993</v>
      </c>
      <c r="Q201" s="39">
        <v>12.315409700000002</v>
      </c>
      <c r="R201" s="39">
        <v>18.270472909999999</v>
      </c>
      <c r="S201" s="39"/>
      <c r="T201" s="39">
        <f t="shared" si="9"/>
        <v>-1.6891848200000004</v>
      </c>
      <c r="U201" s="39">
        <f t="shared" si="10"/>
        <v>-1.6844092999999987</v>
      </c>
      <c r="V201" s="39">
        <f t="shared" si="11"/>
        <v>-3.1825860900000009</v>
      </c>
    </row>
    <row r="202" spans="9:22" ht="30" customHeight="1" x14ac:dyDescent="0.25">
      <c r="J202" s="38" t="s">
        <v>2320</v>
      </c>
      <c r="K202" s="41" t="s">
        <v>2319</v>
      </c>
      <c r="L202" s="39">
        <v>14.957333</v>
      </c>
      <c r="M202" s="39">
        <v>31.875858000000001</v>
      </c>
      <c r="N202" s="39">
        <v>57.536180000000002</v>
      </c>
      <c r="O202" s="39"/>
      <c r="P202" s="39">
        <v>9.7893182500000009</v>
      </c>
      <c r="Q202" s="39">
        <v>20.481704049999998</v>
      </c>
      <c r="R202" s="39">
        <v>31.856316130000007</v>
      </c>
      <c r="S202" s="39"/>
      <c r="T202" s="39">
        <f t="shared" si="9"/>
        <v>-5.1680147499999993</v>
      </c>
      <c r="U202" s="39">
        <f t="shared" si="10"/>
        <v>-11.394153950000003</v>
      </c>
      <c r="V202" s="39">
        <f t="shared" si="11"/>
        <v>-25.679863869999995</v>
      </c>
    </row>
    <row r="203" spans="9:22" ht="30" customHeight="1" x14ac:dyDescent="0.25">
      <c r="J203" s="38" t="s">
        <v>2318</v>
      </c>
      <c r="K203" s="41" t="s">
        <v>2317</v>
      </c>
      <c r="L203" s="39">
        <v>4.9887689999999996</v>
      </c>
      <c r="M203" s="39">
        <v>12.572013999999999</v>
      </c>
      <c r="N203" s="39">
        <v>20.399927000000002</v>
      </c>
      <c r="O203" s="39"/>
      <c r="P203" s="39">
        <v>3.6132895600000006</v>
      </c>
      <c r="Q203" s="39">
        <v>9.2604157000000011</v>
      </c>
      <c r="R203" s="39">
        <v>15.990336130000003</v>
      </c>
      <c r="S203" s="39"/>
      <c r="T203" s="39">
        <f t="shared" si="9"/>
        <v>-1.375479439999999</v>
      </c>
      <c r="U203" s="39">
        <f t="shared" si="10"/>
        <v>-3.3115982999999982</v>
      </c>
      <c r="V203" s="39">
        <f t="shared" si="11"/>
        <v>-4.4095908699999988</v>
      </c>
    </row>
    <row r="204" spans="9:22" ht="15" customHeight="1" x14ac:dyDescent="0.25">
      <c r="I204" s="35" t="s">
        <v>1473</v>
      </c>
      <c r="J204" s="35"/>
      <c r="K204" s="35"/>
      <c r="L204" s="36">
        <v>16.153554</v>
      </c>
      <c r="M204" s="36">
        <v>87.699416999999997</v>
      </c>
      <c r="N204" s="36">
        <v>160.62131199999999</v>
      </c>
      <c r="O204" s="36"/>
      <c r="P204" s="36">
        <v>171.28998287999997</v>
      </c>
      <c r="Q204" s="36">
        <v>184.98090070000003</v>
      </c>
      <c r="R204" s="36">
        <v>694.11175071000002</v>
      </c>
      <c r="S204" s="36"/>
      <c r="T204" s="36">
        <f t="shared" si="9"/>
        <v>155.13642887999998</v>
      </c>
      <c r="U204" s="36">
        <f t="shared" si="10"/>
        <v>97.281483700000038</v>
      </c>
      <c r="V204" s="36">
        <f t="shared" si="11"/>
        <v>533.49043871000003</v>
      </c>
    </row>
    <row r="205" spans="9:22" ht="15" customHeight="1" x14ac:dyDescent="0.25">
      <c r="J205" s="38" t="s">
        <v>1576</v>
      </c>
      <c r="K205" s="41" t="s">
        <v>2316</v>
      </c>
      <c r="L205" s="39">
        <v>0</v>
      </c>
      <c r="M205" s="39">
        <v>0</v>
      </c>
      <c r="N205" s="39">
        <v>0</v>
      </c>
      <c r="O205" s="39"/>
      <c r="P205" s="39">
        <v>0</v>
      </c>
      <c r="Q205" s="39">
        <v>0</v>
      </c>
      <c r="R205" s="39">
        <v>398.77295400000003</v>
      </c>
      <c r="S205" s="39"/>
      <c r="T205" s="39">
        <f t="shared" si="9"/>
        <v>0</v>
      </c>
      <c r="U205" s="39">
        <f t="shared" si="10"/>
        <v>0</v>
      </c>
      <c r="V205" s="39">
        <f t="shared" si="11"/>
        <v>398.77295400000003</v>
      </c>
    </row>
    <row r="206" spans="9:22" ht="30" customHeight="1" x14ac:dyDescent="0.25">
      <c r="J206" s="38" t="s">
        <v>1698</v>
      </c>
      <c r="K206" s="41" t="s">
        <v>1697</v>
      </c>
      <c r="L206" s="39">
        <v>0</v>
      </c>
      <c r="M206" s="39">
        <v>0</v>
      </c>
      <c r="N206" s="39">
        <v>0.28599999999999998</v>
      </c>
      <c r="O206" s="39"/>
      <c r="P206" s="39">
        <v>0</v>
      </c>
      <c r="Q206" s="39">
        <v>0</v>
      </c>
      <c r="R206" s="39">
        <v>0.16037198</v>
      </c>
      <c r="S206" s="39"/>
      <c r="T206" s="39">
        <f t="shared" si="9"/>
        <v>0</v>
      </c>
      <c r="U206" s="39">
        <f t="shared" si="10"/>
        <v>0</v>
      </c>
      <c r="V206" s="39">
        <f t="shared" si="11"/>
        <v>-0.12562801999999998</v>
      </c>
    </row>
    <row r="207" spans="9:22" ht="15" customHeight="1" x14ac:dyDescent="0.25">
      <c r="J207" s="38" t="s">
        <v>2315</v>
      </c>
      <c r="K207" s="41" t="s">
        <v>2314</v>
      </c>
      <c r="L207" s="39">
        <v>16.153554</v>
      </c>
      <c r="M207" s="39">
        <v>87.699416999999997</v>
      </c>
      <c r="N207" s="39">
        <v>160.33531199999999</v>
      </c>
      <c r="O207" s="39"/>
      <c r="P207" s="39">
        <v>171.28998287999997</v>
      </c>
      <c r="Q207" s="39">
        <v>184.98090070000003</v>
      </c>
      <c r="R207" s="39">
        <v>249.17298472999997</v>
      </c>
      <c r="S207" s="39"/>
      <c r="T207" s="39">
        <f t="shared" si="9"/>
        <v>155.13642887999998</v>
      </c>
      <c r="U207" s="39">
        <f t="shared" si="10"/>
        <v>97.281483700000038</v>
      </c>
      <c r="V207" s="39">
        <f t="shared" si="11"/>
        <v>88.83767272999998</v>
      </c>
    </row>
    <row r="208" spans="9:22" ht="30" customHeight="1" x14ac:dyDescent="0.25">
      <c r="J208" s="38" t="s">
        <v>2313</v>
      </c>
      <c r="K208" s="41" t="s">
        <v>2312</v>
      </c>
      <c r="L208" s="39">
        <v>0</v>
      </c>
      <c r="M208" s="39">
        <v>0</v>
      </c>
      <c r="N208" s="39">
        <v>0</v>
      </c>
      <c r="O208" s="39"/>
      <c r="P208" s="39">
        <v>0</v>
      </c>
      <c r="Q208" s="39">
        <v>0</v>
      </c>
      <c r="R208" s="39">
        <v>46.00544</v>
      </c>
      <c r="S208" s="39"/>
      <c r="T208" s="39">
        <f t="shared" si="9"/>
        <v>0</v>
      </c>
      <c r="U208" s="39">
        <f t="shared" si="10"/>
        <v>0</v>
      </c>
      <c r="V208" s="39">
        <f t="shared" si="11"/>
        <v>46.00544</v>
      </c>
    </row>
    <row r="209" spans="5:22" ht="15" customHeight="1" x14ac:dyDescent="0.25">
      <c r="I209" s="35" t="s">
        <v>1368</v>
      </c>
      <c r="J209" s="35"/>
      <c r="K209" s="35"/>
      <c r="L209" s="36">
        <v>0</v>
      </c>
      <c r="M209" s="36">
        <v>0</v>
      </c>
      <c r="N209" s="36">
        <v>0</v>
      </c>
      <c r="O209" s="36"/>
      <c r="P209" s="36">
        <v>0</v>
      </c>
      <c r="Q209" s="36">
        <v>9.2498400000000005E-3</v>
      </c>
      <c r="R209" s="36">
        <v>4.5245447099999998</v>
      </c>
      <c r="S209" s="36"/>
      <c r="T209" s="36">
        <f t="shared" si="9"/>
        <v>0</v>
      </c>
      <c r="U209" s="36">
        <f t="shared" si="10"/>
        <v>9.2498400000000005E-3</v>
      </c>
      <c r="V209" s="36">
        <f t="shared" si="11"/>
        <v>4.5245447099999998</v>
      </c>
    </row>
    <row r="210" spans="5:22" ht="30" customHeight="1" x14ac:dyDescent="0.25">
      <c r="J210" s="35" t="s">
        <v>2311</v>
      </c>
      <c r="K210" s="40" t="s">
        <v>2310</v>
      </c>
      <c r="L210" s="36">
        <v>0</v>
      </c>
      <c r="M210" s="36">
        <v>0</v>
      </c>
      <c r="N210" s="36">
        <v>0</v>
      </c>
      <c r="O210" s="36"/>
      <c r="P210" s="36">
        <v>0</v>
      </c>
      <c r="Q210" s="36">
        <v>9.2498400000000005E-3</v>
      </c>
      <c r="R210" s="36">
        <v>4.5245447099999998</v>
      </c>
      <c r="S210" s="36"/>
      <c r="T210" s="36">
        <f t="shared" si="9"/>
        <v>0</v>
      </c>
      <c r="U210" s="36">
        <f t="shared" si="10"/>
        <v>9.2498400000000005E-3</v>
      </c>
      <c r="V210" s="36">
        <f t="shared" si="11"/>
        <v>4.5245447099999998</v>
      </c>
    </row>
    <row r="211" spans="5:22" ht="15" customHeight="1" x14ac:dyDescent="0.25">
      <c r="H211" s="35" t="s">
        <v>1291</v>
      </c>
      <c r="I211" s="35"/>
      <c r="J211" s="35"/>
      <c r="K211" s="35"/>
      <c r="L211" s="36">
        <v>154.244484</v>
      </c>
      <c r="M211" s="36">
        <v>289.77330799999999</v>
      </c>
      <c r="N211" s="36">
        <v>438.75457999999998</v>
      </c>
      <c r="O211" s="36"/>
      <c r="P211" s="36">
        <v>107.44910074000001</v>
      </c>
      <c r="Q211" s="36">
        <v>262.05070089999998</v>
      </c>
      <c r="R211" s="36">
        <v>396.89552917000003</v>
      </c>
      <c r="S211" s="36"/>
      <c r="T211" s="36">
        <f t="shared" si="9"/>
        <v>-46.795383259999994</v>
      </c>
      <c r="U211" s="36">
        <f t="shared" si="10"/>
        <v>-27.722607100000005</v>
      </c>
      <c r="V211" s="36">
        <f t="shared" si="11"/>
        <v>-41.859050829999944</v>
      </c>
    </row>
    <row r="212" spans="5:22" ht="30" customHeight="1" x14ac:dyDescent="0.25">
      <c r="I212" s="74" t="s">
        <v>1290</v>
      </c>
      <c r="J212" s="73"/>
      <c r="K212" s="73"/>
      <c r="L212" s="36">
        <v>144.681971</v>
      </c>
      <c r="M212" s="36">
        <v>270.07620200000002</v>
      </c>
      <c r="N212" s="36">
        <v>408.13427000000001</v>
      </c>
      <c r="O212" s="36"/>
      <c r="P212" s="36">
        <v>98.463466810000014</v>
      </c>
      <c r="Q212" s="36">
        <v>244.01197764</v>
      </c>
      <c r="R212" s="36">
        <v>369.34756490000001</v>
      </c>
      <c r="S212" s="36"/>
      <c r="T212" s="36">
        <f t="shared" si="9"/>
        <v>-46.21850418999999</v>
      </c>
      <c r="U212" s="36">
        <f t="shared" si="10"/>
        <v>-26.064224360000026</v>
      </c>
      <c r="V212" s="36">
        <f t="shared" si="11"/>
        <v>-38.786705100000006</v>
      </c>
    </row>
    <row r="213" spans="5:22" ht="15" customHeight="1" x14ac:dyDescent="0.25">
      <c r="J213" s="35" t="s">
        <v>1289</v>
      </c>
      <c r="K213" s="40" t="s">
        <v>1288</v>
      </c>
      <c r="L213" s="36">
        <v>144.681971</v>
      </c>
      <c r="M213" s="36">
        <v>270.07620200000002</v>
      </c>
      <c r="N213" s="36">
        <v>408.13427000000001</v>
      </c>
      <c r="O213" s="36"/>
      <c r="P213" s="36">
        <v>98.463466810000014</v>
      </c>
      <c r="Q213" s="36">
        <v>244.01197764</v>
      </c>
      <c r="R213" s="36">
        <v>369.34756490000001</v>
      </c>
      <c r="S213" s="36"/>
      <c r="T213" s="36">
        <f t="shared" si="9"/>
        <v>-46.21850418999999</v>
      </c>
      <c r="U213" s="36">
        <f t="shared" si="10"/>
        <v>-26.064224360000026</v>
      </c>
      <c r="V213" s="36">
        <f t="shared" si="11"/>
        <v>-38.786705100000006</v>
      </c>
    </row>
    <row r="214" spans="5:22" ht="15" customHeight="1" x14ac:dyDescent="0.25">
      <c r="I214" s="35" t="s">
        <v>1361</v>
      </c>
      <c r="J214" s="35"/>
      <c r="K214" s="35"/>
      <c r="L214" s="36">
        <v>9.5625129999999992</v>
      </c>
      <c r="M214" s="36">
        <v>19.697106000000002</v>
      </c>
      <c r="N214" s="36">
        <v>30.62031</v>
      </c>
      <c r="O214" s="36"/>
      <c r="P214" s="36">
        <v>8.9856339300000005</v>
      </c>
      <c r="Q214" s="36">
        <v>18.038723259999994</v>
      </c>
      <c r="R214" s="36">
        <v>27.547964269999998</v>
      </c>
      <c r="S214" s="36"/>
      <c r="T214" s="36">
        <f t="shared" si="9"/>
        <v>-0.57687906999999861</v>
      </c>
      <c r="U214" s="36">
        <f t="shared" si="10"/>
        <v>-1.6583827400000075</v>
      </c>
      <c r="V214" s="36">
        <f t="shared" si="11"/>
        <v>-3.0723457300000021</v>
      </c>
    </row>
    <row r="215" spans="5:22" ht="30" customHeight="1" x14ac:dyDescent="0.25">
      <c r="J215" s="35" t="s">
        <v>1360</v>
      </c>
      <c r="K215" s="40" t="s">
        <v>1359</v>
      </c>
      <c r="L215" s="36">
        <v>9.5625129999999992</v>
      </c>
      <c r="M215" s="36">
        <v>19.697106000000002</v>
      </c>
      <c r="N215" s="36">
        <v>30.62031</v>
      </c>
      <c r="O215" s="36"/>
      <c r="P215" s="36">
        <v>8.9856339300000005</v>
      </c>
      <c r="Q215" s="36">
        <v>18.038723259999994</v>
      </c>
      <c r="R215" s="36">
        <v>27.547964269999998</v>
      </c>
      <c r="S215" s="36"/>
      <c r="T215" s="36">
        <f t="shared" si="9"/>
        <v>-0.57687906999999861</v>
      </c>
      <c r="U215" s="36">
        <f t="shared" si="10"/>
        <v>-1.6583827400000075</v>
      </c>
      <c r="V215" s="36">
        <f t="shared" si="11"/>
        <v>-3.0723457300000021</v>
      </c>
    </row>
    <row r="216" spans="5:22" ht="15" customHeight="1" x14ac:dyDescent="0.25">
      <c r="H216" s="35" t="s">
        <v>1549</v>
      </c>
      <c r="I216" s="35"/>
      <c r="J216" s="35"/>
      <c r="K216" s="35"/>
      <c r="L216" s="36">
        <v>9.9273880000000005</v>
      </c>
      <c r="M216" s="36">
        <v>23.197979</v>
      </c>
      <c r="N216" s="36">
        <v>39.798234000000001</v>
      </c>
      <c r="O216" s="36"/>
      <c r="P216" s="36">
        <v>9.18604558</v>
      </c>
      <c r="Q216" s="36">
        <v>19.56768847</v>
      </c>
      <c r="R216" s="36">
        <v>31.503906960000002</v>
      </c>
      <c r="S216" s="36"/>
      <c r="T216" s="36">
        <f t="shared" si="9"/>
        <v>-0.7413424200000005</v>
      </c>
      <c r="U216" s="36">
        <f t="shared" si="10"/>
        <v>-3.6302905299999999</v>
      </c>
      <c r="V216" s="36">
        <f t="shared" si="11"/>
        <v>-8.2943270399999989</v>
      </c>
    </row>
    <row r="217" spans="5:22" ht="15" customHeight="1" x14ac:dyDescent="0.25">
      <c r="I217" s="35" t="s">
        <v>1548</v>
      </c>
      <c r="J217" s="35"/>
      <c r="K217" s="35"/>
      <c r="L217" s="36">
        <v>9.9273880000000005</v>
      </c>
      <c r="M217" s="36">
        <v>23.197979</v>
      </c>
      <c r="N217" s="36">
        <v>39.798234000000001</v>
      </c>
      <c r="O217" s="36"/>
      <c r="P217" s="36">
        <v>9.18604558</v>
      </c>
      <c r="Q217" s="36">
        <v>19.56768847</v>
      </c>
      <c r="R217" s="36">
        <v>31.503906960000002</v>
      </c>
      <c r="S217" s="36"/>
      <c r="T217" s="36">
        <f t="shared" si="9"/>
        <v>-0.7413424200000005</v>
      </c>
      <c r="U217" s="36">
        <f t="shared" si="10"/>
        <v>-3.6302905299999999</v>
      </c>
      <c r="V217" s="36">
        <f t="shared" si="11"/>
        <v>-8.2943270399999989</v>
      </c>
    </row>
    <row r="218" spans="5:22" ht="15" customHeight="1" x14ac:dyDescent="0.25">
      <c r="J218" s="35" t="s">
        <v>1547</v>
      </c>
      <c r="K218" s="40" t="s">
        <v>2309</v>
      </c>
      <c r="L218" s="36">
        <v>9.9273880000000005</v>
      </c>
      <c r="M218" s="36">
        <v>23.197979</v>
      </c>
      <c r="N218" s="36">
        <v>39.798234000000001</v>
      </c>
      <c r="O218" s="36"/>
      <c r="P218" s="36">
        <v>9.18604558</v>
      </c>
      <c r="Q218" s="36">
        <v>19.56768847</v>
      </c>
      <c r="R218" s="36">
        <v>31.503906960000002</v>
      </c>
      <c r="S218" s="36"/>
      <c r="T218" s="36">
        <f t="shared" si="9"/>
        <v>-0.7413424200000005</v>
      </c>
      <c r="U218" s="36">
        <f t="shared" si="10"/>
        <v>-3.6302905299999999</v>
      </c>
      <c r="V218" s="36">
        <f t="shared" si="11"/>
        <v>-8.2943270399999989</v>
      </c>
    </row>
    <row r="219" spans="5:22" ht="14.25" x14ac:dyDescent="0.25">
      <c r="E219" s="46">
        <v>5</v>
      </c>
      <c r="F219" s="42" t="s">
        <v>1087</v>
      </c>
      <c r="G219" s="42"/>
      <c r="H219" s="42"/>
      <c r="I219" s="42"/>
      <c r="J219" s="42"/>
      <c r="K219" s="42"/>
      <c r="L219" s="43">
        <v>410.56383599999998</v>
      </c>
      <c r="M219" s="43">
        <v>801.95710899999995</v>
      </c>
      <c r="N219" s="43">
        <v>1194.862762</v>
      </c>
      <c r="O219" s="43"/>
      <c r="P219" s="43">
        <v>410.75581967999995</v>
      </c>
      <c r="Q219" s="43">
        <v>804.54846375</v>
      </c>
      <c r="R219" s="43">
        <v>1316.0233787499994</v>
      </c>
      <c r="S219" s="43"/>
      <c r="T219" s="43">
        <f t="shared" si="9"/>
        <v>0.19198367999996435</v>
      </c>
      <c r="U219" s="43">
        <f t="shared" si="10"/>
        <v>2.5913547500000504</v>
      </c>
      <c r="V219" s="43">
        <f t="shared" si="11"/>
        <v>121.16061674999946</v>
      </c>
    </row>
    <row r="220" spans="5:22" x14ac:dyDescent="0.25">
      <c r="G220" s="35" t="s">
        <v>1302</v>
      </c>
      <c r="H220" s="35"/>
      <c r="I220" s="35"/>
      <c r="J220" s="35"/>
      <c r="K220" s="35"/>
      <c r="L220" s="36">
        <v>410.56383599999998</v>
      </c>
      <c r="M220" s="36">
        <v>801.95710899999995</v>
      </c>
      <c r="N220" s="36">
        <v>1194.862762</v>
      </c>
      <c r="O220" s="36"/>
      <c r="P220" s="36">
        <v>410.75581967999995</v>
      </c>
      <c r="Q220" s="36">
        <v>804.54846375</v>
      </c>
      <c r="R220" s="36">
        <v>1316.0233787499994</v>
      </c>
      <c r="S220" s="36"/>
      <c r="T220" s="36">
        <f t="shared" si="9"/>
        <v>0.19198367999996435</v>
      </c>
      <c r="U220" s="36">
        <f t="shared" si="10"/>
        <v>2.5913547500000504</v>
      </c>
      <c r="V220" s="36">
        <f t="shared" si="11"/>
        <v>121.16061674999946</v>
      </c>
    </row>
    <row r="221" spans="5:22" ht="15" customHeight="1" x14ac:dyDescent="0.25">
      <c r="H221" s="35" t="s">
        <v>1301</v>
      </c>
      <c r="I221" s="35"/>
      <c r="J221" s="35"/>
      <c r="K221" s="35"/>
      <c r="L221" s="36">
        <v>326.197068</v>
      </c>
      <c r="M221" s="36">
        <v>635.54344700000001</v>
      </c>
      <c r="N221" s="36">
        <v>942.11380599999995</v>
      </c>
      <c r="O221" s="36"/>
      <c r="P221" s="36">
        <v>293.97698531999993</v>
      </c>
      <c r="Q221" s="36">
        <v>595.33932156000003</v>
      </c>
      <c r="R221" s="36">
        <v>1021.1180642499995</v>
      </c>
      <c r="S221" s="36"/>
      <c r="T221" s="36">
        <f t="shared" si="9"/>
        <v>-32.220082680000075</v>
      </c>
      <c r="U221" s="36">
        <f t="shared" si="10"/>
        <v>-40.204125439999984</v>
      </c>
      <c r="V221" s="36">
        <f t="shared" si="11"/>
        <v>79.004258249999566</v>
      </c>
    </row>
    <row r="222" spans="5:22" ht="15" customHeight="1" x14ac:dyDescent="0.25">
      <c r="I222" s="35" t="s">
        <v>1300</v>
      </c>
      <c r="J222" s="35"/>
      <c r="K222" s="35"/>
      <c r="L222" s="36">
        <v>29.979655000000001</v>
      </c>
      <c r="M222" s="36">
        <v>51.690119000000003</v>
      </c>
      <c r="N222" s="36">
        <v>72.582283000000004</v>
      </c>
      <c r="O222" s="36"/>
      <c r="P222" s="36">
        <v>40.698641919999986</v>
      </c>
      <c r="Q222" s="36">
        <v>77.793841089999987</v>
      </c>
      <c r="R222" s="36">
        <v>190.21777423</v>
      </c>
      <c r="S222" s="36"/>
      <c r="T222" s="36">
        <f t="shared" si="9"/>
        <v>10.718986919999985</v>
      </c>
      <c r="U222" s="36">
        <f t="shared" si="10"/>
        <v>26.103722089999984</v>
      </c>
      <c r="V222" s="36">
        <f t="shared" si="11"/>
        <v>117.63549123</v>
      </c>
    </row>
    <row r="223" spans="5:22" ht="15" customHeight="1" x14ac:dyDescent="0.25">
      <c r="J223" s="35" t="s">
        <v>1427</v>
      </c>
      <c r="K223" s="40" t="s">
        <v>2308</v>
      </c>
      <c r="L223" s="36">
        <v>1.0670230000000001</v>
      </c>
      <c r="M223" s="36">
        <v>2.7955839999999998</v>
      </c>
      <c r="N223" s="36">
        <v>5.2520889999999998</v>
      </c>
      <c r="O223" s="36"/>
      <c r="P223" s="36">
        <v>1.0213489099999999</v>
      </c>
      <c r="Q223" s="36">
        <v>2.7476153499999998</v>
      </c>
      <c r="R223" s="36">
        <v>5.1994137899999995</v>
      </c>
      <c r="S223" s="36"/>
      <c r="T223" s="36">
        <f t="shared" si="9"/>
        <v>-4.5674090000000112E-2</v>
      </c>
      <c r="U223" s="36">
        <f t="shared" si="10"/>
        <v>-4.7968650000000057E-2</v>
      </c>
      <c r="V223" s="36">
        <f t="shared" si="11"/>
        <v>-5.2675210000000305E-2</v>
      </c>
    </row>
    <row r="224" spans="5:22" ht="15" customHeight="1" x14ac:dyDescent="0.25">
      <c r="J224" s="38" t="s">
        <v>1425</v>
      </c>
      <c r="K224" s="41" t="s">
        <v>2307</v>
      </c>
      <c r="L224" s="39">
        <v>11.79068</v>
      </c>
      <c r="M224" s="39">
        <v>13.872335</v>
      </c>
      <c r="N224" s="39">
        <v>15.383850000000001</v>
      </c>
      <c r="O224" s="39"/>
      <c r="P224" s="39">
        <v>11.686584489999998</v>
      </c>
      <c r="Q224" s="39">
        <v>13.236493060000001</v>
      </c>
      <c r="R224" s="39">
        <v>14.548138960000001</v>
      </c>
      <c r="S224" s="39"/>
      <c r="T224" s="39">
        <f t="shared" si="9"/>
        <v>-0.10409551000000228</v>
      </c>
      <c r="U224" s="39">
        <f t="shared" si="10"/>
        <v>-0.63584193999999883</v>
      </c>
      <c r="V224" s="39">
        <f t="shared" si="11"/>
        <v>-0.83571103999999963</v>
      </c>
    </row>
    <row r="225" spans="8:22" ht="15" customHeight="1" x14ac:dyDescent="0.25">
      <c r="J225" s="38" t="s">
        <v>1423</v>
      </c>
      <c r="K225" s="41" t="s">
        <v>2306</v>
      </c>
      <c r="L225" s="39">
        <v>10.169594</v>
      </c>
      <c r="M225" s="39">
        <v>18.931086000000001</v>
      </c>
      <c r="N225" s="39">
        <v>28.671813</v>
      </c>
      <c r="O225" s="39"/>
      <c r="P225" s="39">
        <v>21.101551639999997</v>
      </c>
      <c r="Q225" s="39">
        <v>45.898748310000002</v>
      </c>
      <c r="R225" s="39">
        <v>144.30544100999998</v>
      </c>
      <c r="S225" s="39"/>
      <c r="T225" s="39">
        <f t="shared" si="9"/>
        <v>10.931957639999997</v>
      </c>
      <c r="U225" s="39">
        <f t="shared" si="10"/>
        <v>26.967662310000001</v>
      </c>
      <c r="V225" s="39">
        <f t="shared" si="11"/>
        <v>115.63362800999998</v>
      </c>
    </row>
    <row r="226" spans="8:22" ht="30" customHeight="1" x14ac:dyDescent="0.25">
      <c r="J226" s="38" t="s">
        <v>1421</v>
      </c>
      <c r="K226" s="41" t="s">
        <v>2305</v>
      </c>
      <c r="L226" s="39">
        <v>1.0428139999999999</v>
      </c>
      <c r="M226" s="39">
        <v>4.316821</v>
      </c>
      <c r="N226" s="39">
        <v>5.4504010000000003</v>
      </c>
      <c r="O226" s="39"/>
      <c r="P226" s="39">
        <v>1.0335146900000001</v>
      </c>
      <c r="Q226" s="39">
        <v>4.2059349399999997</v>
      </c>
      <c r="R226" s="39">
        <v>5.2365339800000008</v>
      </c>
      <c r="S226" s="39"/>
      <c r="T226" s="39">
        <f t="shared" si="9"/>
        <v>-9.2993099999998385E-3</v>
      </c>
      <c r="U226" s="39">
        <f t="shared" si="10"/>
        <v>-0.11088606000000034</v>
      </c>
      <c r="V226" s="39">
        <f t="shared" si="11"/>
        <v>-0.21386701999999946</v>
      </c>
    </row>
    <row r="227" spans="8:22" ht="30" customHeight="1" x14ac:dyDescent="0.25">
      <c r="J227" s="38" t="s">
        <v>1419</v>
      </c>
      <c r="K227" s="41" t="s">
        <v>2304</v>
      </c>
      <c r="L227" s="39">
        <v>5.0554519999999998</v>
      </c>
      <c r="M227" s="39">
        <v>10.021725999999999</v>
      </c>
      <c r="N227" s="39">
        <v>15.106161</v>
      </c>
      <c r="O227" s="39"/>
      <c r="P227" s="39">
        <v>5.0191725199999997</v>
      </c>
      <c r="Q227" s="39">
        <v>9.9854465200000018</v>
      </c>
      <c r="R227" s="39">
        <v>18.269881519999998</v>
      </c>
      <c r="S227" s="39"/>
      <c r="T227" s="39">
        <f t="shared" si="9"/>
        <v>-3.6279480000000142E-2</v>
      </c>
      <c r="U227" s="39">
        <f t="shared" si="10"/>
        <v>-3.6279479999997477E-2</v>
      </c>
      <c r="V227" s="39">
        <f t="shared" si="11"/>
        <v>3.1637205199999983</v>
      </c>
    </row>
    <row r="228" spans="8:22" ht="30" customHeight="1" x14ac:dyDescent="0.25">
      <c r="J228" s="38" t="s">
        <v>1417</v>
      </c>
      <c r="K228" s="41" t="s">
        <v>2303</v>
      </c>
      <c r="L228" s="39">
        <v>0.85409199999999996</v>
      </c>
      <c r="M228" s="39">
        <v>1.752567</v>
      </c>
      <c r="N228" s="39">
        <v>2.7179690000000001</v>
      </c>
      <c r="O228" s="39"/>
      <c r="P228" s="39">
        <v>0.83646967000000005</v>
      </c>
      <c r="Q228" s="39">
        <v>1.7196029100000003</v>
      </c>
      <c r="R228" s="39">
        <v>2.6583649699999996</v>
      </c>
      <c r="S228" s="39"/>
      <c r="T228" s="39">
        <f t="shared" si="9"/>
        <v>-1.7622329999999908E-2</v>
      </c>
      <c r="U228" s="39">
        <f t="shared" si="10"/>
        <v>-3.2964089999999668E-2</v>
      </c>
      <c r="V228" s="39">
        <f t="shared" si="11"/>
        <v>-5.9604030000000474E-2</v>
      </c>
    </row>
    <row r="229" spans="8:22" ht="15" customHeight="1" x14ac:dyDescent="0.25">
      <c r="I229" s="35" t="s">
        <v>1481</v>
      </c>
      <c r="J229" s="35"/>
      <c r="K229" s="35"/>
      <c r="L229" s="36">
        <v>284.48156799999998</v>
      </c>
      <c r="M229" s="36">
        <v>560.38163799999995</v>
      </c>
      <c r="N229" s="36">
        <v>834.32398799999999</v>
      </c>
      <c r="O229" s="36"/>
      <c r="P229" s="36">
        <v>245.6984649</v>
      </c>
      <c r="Q229" s="36">
        <v>489.17455348000004</v>
      </c>
      <c r="R229" s="36">
        <v>765.68409546999942</v>
      </c>
      <c r="S229" s="36"/>
      <c r="T229" s="36">
        <f t="shared" si="9"/>
        <v>-38.783103099999977</v>
      </c>
      <c r="U229" s="36">
        <f t="shared" si="10"/>
        <v>-71.20708451999991</v>
      </c>
      <c r="V229" s="36">
        <f t="shared" si="11"/>
        <v>-68.639892530000566</v>
      </c>
    </row>
    <row r="230" spans="8:22" ht="60" customHeight="1" x14ac:dyDescent="0.25">
      <c r="J230" s="35" t="s">
        <v>1666</v>
      </c>
      <c r="K230" s="40" t="s">
        <v>2302</v>
      </c>
      <c r="L230" s="36">
        <v>11.696448999999999</v>
      </c>
      <c r="M230" s="36">
        <v>26.029053999999999</v>
      </c>
      <c r="N230" s="36">
        <v>40.005861000000003</v>
      </c>
      <c r="O230" s="36"/>
      <c r="P230" s="36">
        <v>10.789873979999999</v>
      </c>
      <c r="Q230" s="36">
        <v>26.32032693</v>
      </c>
      <c r="R230" s="36">
        <v>40.091988140000005</v>
      </c>
      <c r="S230" s="36"/>
      <c r="T230" s="36">
        <f t="shared" si="9"/>
        <v>-0.90657502000000001</v>
      </c>
      <c r="U230" s="36">
        <f t="shared" si="10"/>
        <v>0.29127293000000165</v>
      </c>
      <c r="V230" s="36">
        <f t="shared" si="11"/>
        <v>8.61271400000021E-2</v>
      </c>
    </row>
    <row r="231" spans="8:22" ht="15" customHeight="1" x14ac:dyDescent="0.25">
      <c r="J231" s="38" t="s">
        <v>1712</v>
      </c>
      <c r="K231" s="41" t="s">
        <v>2301</v>
      </c>
      <c r="L231" s="39">
        <v>7.6899829999999998</v>
      </c>
      <c r="M231" s="39">
        <v>18.374596</v>
      </c>
      <c r="N231" s="39">
        <v>29.999524999999998</v>
      </c>
      <c r="O231" s="39"/>
      <c r="P231" s="39">
        <v>10.081622749999999</v>
      </c>
      <c r="Q231" s="39">
        <v>16.008521829999999</v>
      </c>
      <c r="R231" s="39">
        <v>23.062496819999993</v>
      </c>
      <c r="S231" s="39"/>
      <c r="T231" s="39">
        <f t="shared" si="9"/>
        <v>2.3916397499999995</v>
      </c>
      <c r="U231" s="39">
        <f t="shared" si="10"/>
        <v>-2.366074170000001</v>
      </c>
      <c r="V231" s="39">
        <f t="shared" si="11"/>
        <v>-6.9370281800000058</v>
      </c>
    </row>
    <row r="232" spans="8:22" ht="30" customHeight="1" x14ac:dyDescent="0.25">
      <c r="J232" s="38" t="s">
        <v>1724</v>
      </c>
      <c r="K232" s="41" t="s">
        <v>2300</v>
      </c>
      <c r="L232" s="39">
        <v>1.27504</v>
      </c>
      <c r="M232" s="39">
        <v>2.5042870000000002</v>
      </c>
      <c r="N232" s="39">
        <v>3.7624569999999999</v>
      </c>
      <c r="O232" s="39"/>
      <c r="P232" s="39">
        <v>1.1204180500000001</v>
      </c>
      <c r="Q232" s="39">
        <v>2.1313850500000004</v>
      </c>
      <c r="R232" s="39">
        <v>3.2182744199999997</v>
      </c>
      <c r="S232" s="39"/>
      <c r="T232" s="39">
        <f t="shared" si="9"/>
        <v>-0.1546219499999999</v>
      </c>
      <c r="U232" s="39">
        <f t="shared" si="10"/>
        <v>-0.3729019499999997</v>
      </c>
      <c r="V232" s="39">
        <f t="shared" si="11"/>
        <v>-0.54418258000000019</v>
      </c>
    </row>
    <row r="233" spans="8:22" ht="30" customHeight="1" x14ac:dyDescent="0.25">
      <c r="J233" s="38" t="s">
        <v>1722</v>
      </c>
      <c r="K233" s="41" t="s">
        <v>2299</v>
      </c>
      <c r="L233" s="39">
        <v>234.98250300000001</v>
      </c>
      <c r="M233" s="39">
        <v>456.17694399999999</v>
      </c>
      <c r="N233" s="39">
        <v>674.34970099999998</v>
      </c>
      <c r="O233" s="39"/>
      <c r="P233" s="39">
        <v>205.33248116999999</v>
      </c>
      <c r="Q233" s="39">
        <v>408.93791946000005</v>
      </c>
      <c r="R233" s="39">
        <v>642.95807461999948</v>
      </c>
      <c r="S233" s="39"/>
      <c r="T233" s="39">
        <f t="shared" si="9"/>
        <v>-29.650021830000014</v>
      </c>
      <c r="U233" s="39">
        <f t="shared" si="10"/>
        <v>-47.239024539999946</v>
      </c>
      <c r="V233" s="39">
        <f t="shared" si="11"/>
        <v>-31.391626380000503</v>
      </c>
    </row>
    <row r="234" spans="8:22" ht="45" customHeight="1" x14ac:dyDescent="0.25">
      <c r="J234" s="38" t="s">
        <v>1911</v>
      </c>
      <c r="K234" s="41" t="s">
        <v>2298</v>
      </c>
      <c r="L234" s="39">
        <v>28.646592999999999</v>
      </c>
      <c r="M234" s="39">
        <v>57.045757000000002</v>
      </c>
      <c r="N234" s="39">
        <v>85.955444</v>
      </c>
      <c r="O234" s="39"/>
      <c r="P234" s="39">
        <v>18.273006800000001</v>
      </c>
      <c r="Q234" s="39">
        <v>35.670338059999999</v>
      </c>
      <c r="R234" s="39">
        <v>56.247199319999979</v>
      </c>
      <c r="S234" s="39"/>
      <c r="T234" s="39">
        <f t="shared" si="9"/>
        <v>-10.373586199999998</v>
      </c>
      <c r="U234" s="39">
        <f t="shared" si="10"/>
        <v>-21.375418940000003</v>
      </c>
      <c r="V234" s="39">
        <f t="shared" si="11"/>
        <v>-29.708244680000021</v>
      </c>
    </row>
    <row r="235" spans="8:22" ht="30" customHeight="1" x14ac:dyDescent="0.25">
      <c r="J235" s="38" t="s">
        <v>1781</v>
      </c>
      <c r="K235" s="41" t="s">
        <v>2297</v>
      </c>
      <c r="L235" s="39">
        <v>0.191</v>
      </c>
      <c r="M235" s="39">
        <v>0.251</v>
      </c>
      <c r="N235" s="39">
        <v>0.251</v>
      </c>
      <c r="O235" s="39"/>
      <c r="P235" s="39">
        <v>0.10106214999999999</v>
      </c>
      <c r="Q235" s="39">
        <v>0.10606214999999999</v>
      </c>
      <c r="R235" s="39">
        <v>0.10606214999999999</v>
      </c>
      <c r="S235" s="39"/>
      <c r="T235" s="39">
        <f t="shared" si="9"/>
        <v>-8.9937850000000014E-2</v>
      </c>
      <c r="U235" s="39">
        <f t="shared" si="10"/>
        <v>-0.14493785000000001</v>
      </c>
      <c r="V235" s="39">
        <f t="shared" si="11"/>
        <v>-0.14493785000000001</v>
      </c>
    </row>
    <row r="236" spans="8:22" ht="15" customHeight="1" x14ac:dyDescent="0.25">
      <c r="I236" s="35" t="s">
        <v>1473</v>
      </c>
      <c r="J236" s="35"/>
      <c r="K236" s="35"/>
      <c r="L236" s="36">
        <v>0</v>
      </c>
      <c r="M236" s="36">
        <v>0</v>
      </c>
      <c r="N236" s="36">
        <v>0</v>
      </c>
      <c r="O236" s="36"/>
      <c r="P236" s="36">
        <v>4.1878084499999995</v>
      </c>
      <c r="Q236" s="36">
        <v>16.823167399999999</v>
      </c>
      <c r="R236" s="36">
        <v>41.932589959999994</v>
      </c>
      <c r="S236" s="36"/>
      <c r="T236" s="36">
        <f t="shared" si="9"/>
        <v>4.1878084499999995</v>
      </c>
      <c r="U236" s="36">
        <f t="shared" si="10"/>
        <v>16.823167399999999</v>
      </c>
      <c r="V236" s="36">
        <f t="shared" si="11"/>
        <v>41.932589959999994</v>
      </c>
    </row>
    <row r="237" spans="8:22" ht="30" customHeight="1" x14ac:dyDescent="0.25">
      <c r="J237" s="35" t="s">
        <v>1698</v>
      </c>
      <c r="K237" s="40" t="s">
        <v>1697</v>
      </c>
      <c r="L237" s="36">
        <v>0</v>
      </c>
      <c r="M237" s="36">
        <v>0</v>
      </c>
      <c r="N237" s="36">
        <v>0</v>
      </c>
      <c r="O237" s="36"/>
      <c r="P237" s="36">
        <v>4.1878084499999995</v>
      </c>
      <c r="Q237" s="36">
        <v>16.823167399999999</v>
      </c>
      <c r="R237" s="36">
        <v>41.932589959999994</v>
      </c>
      <c r="S237" s="36"/>
      <c r="T237" s="36">
        <f t="shared" si="9"/>
        <v>4.1878084499999995</v>
      </c>
      <c r="U237" s="36">
        <f t="shared" si="10"/>
        <v>16.823167399999999</v>
      </c>
      <c r="V237" s="36">
        <f t="shared" si="11"/>
        <v>41.932589959999994</v>
      </c>
    </row>
    <row r="238" spans="8:22" ht="15" customHeight="1" x14ac:dyDescent="0.25">
      <c r="I238" s="35" t="s">
        <v>1368</v>
      </c>
      <c r="J238" s="35"/>
      <c r="K238" s="35"/>
      <c r="L238" s="36">
        <v>11.735844999999999</v>
      </c>
      <c r="M238" s="36">
        <v>23.471689999999999</v>
      </c>
      <c r="N238" s="36">
        <v>35.207535</v>
      </c>
      <c r="O238" s="36"/>
      <c r="P238" s="36">
        <v>3.3920700499999996</v>
      </c>
      <c r="Q238" s="36">
        <v>11.54775959</v>
      </c>
      <c r="R238" s="36">
        <v>23.283604589999999</v>
      </c>
      <c r="S238" s="36"/>
      <c r="T238" s="36">
        <f t="shared" si="9"/>
        <v>-8.3437749500000002</v>
      </c>
      <c r="U238" s="36">
        <f t="shared" si="10"/>
        <v>-11.923930409999999</v>
      </c>
      <c r="V238" s="36">
        <f t="shared" si="11"/>
        <v>-11.923930410000001</v>
      </c>
    </row>
    <row r="239" spans="8:22" ht="15" customHeight="1" x14ac:dyDescent="0.25">
      <c r="J239" s="35" t="s">
        <v>1460</v>
      </c>
      <c r="K239" s="40" t="s">
        <v>1459</v>
      </c>
      <c r="L239" s="36">
        <v>11.735844999999999</v>
      </c>
      <c r="M239" s="36">
        <v>23.471689999999999</v>
      </c>
      <c r="N239" s="36">
        <v>35.207535</v>
      </c>
      <c r="O239" s="36"/>
      <c r="P239" s="36">
        <v>3.3920700499999996</v>
      </c>
      <c r="Q239" s="36">
        <v>11.54775959</v>
      </c>
      <c r="R239" s="36">
        <v>23.283604589999999</v>
      </c>
      <c r="S239" s="36"/>
      <c r="T239" s="36">
        <f t="shared" si="9"/>
        <v>-8.3437749500000002</v>
      </c>
      <c r="U239" s="36">
        <f t="shared" si="10"/>
        <v>-11.923930409999999</v>
      </c>
      <c r="V239" s="36">
        <f t="shared" si="11"/>
        <v>-11.923930410000001</v>
      </c>
    </row>
    <row r="240" spans="8:22" ht="15" customHeight="1" x14ac:dyDescent="0.25">
      <c r="H240" s="35" t="s">
        <v>1291</v>
      </c>
      <c r="I240" s="35"/>
      <c r="J240" s="35"/>
      <c r="K240" s="35"/>
      <c r="L240" s="36">
        <v>84.366767999999993</v>
      </c>
      <c r="M240" s="36">
        <v>166.41366199999999</v>
      </c>
      <c r="N240" s="36">
        <v>252.74895599999999</v>
      </c>
      <c r="O240" s="36"/>
      <c r="P240" s="36">
        <v>116.77883435999999</v>
      </c>
      <c r="Q240" s="36">
        <v>209.20914218999999</v>
      </c>
      <c r="R240" s="36">
        <v>294.90531450000003</v>
      </c>
      <c r="S240" s="36"/>
      <c r="T240" s="36">
        <f t="shared" si="9"/>
        <v>32.412066359999997</v>
      </c>
      <c r="U240" s="36">
        <f t="shared" si="10"/>
        <v>42.795480190000006</v>
      </c>
      <c r="V240" s="36">
        <f t="shared" si="11"/>
        <v>42.156358500000039</v>
      </c>
    </row>
    <row r="241" spans="5:22" ht="30" customHeight="1" x14ac:dyDescent="0.25">
      <c r="I241" s="74" t="s">
        <v>1290</v>
      </c>
      <c r="J241" s="73"/>
      <c r="K241" s="73"/>
      <c r="L241" s="36">
        <v>83.161366000000001</v>
      </c>
      <c r="M241" s="36">
        <v>163.94997000000001</v>
      </c>
      <c r="N241" s="36">
        <v>249.012317</v>
      </c>
      <c r="O241" s="36"/>
      <c r="P241" s="36">
        <v>115.68779293999998</v>
      </c>
      <c r="Q241" s="36">
        <v>206.23874728999999</v>
      </c>
      <c r="R241" s="36">
        <v>290.80914644000006</v>
      </c>
      <c r="S241" s="36"/>
      <c r="T241" s="36">
        <f t="shared" si="9"/>
        <v>32.526426939999979</v>
      </c>
      <c r="U241" s="36">
        <f t="shared" si="10"/>
        <v>42.288777289999985</v>
      </c>
      <c r="V241" s="36">
        <f t="shared" si="11"/>
        <v>41.796829440000067</v>
      </c>
    </row>
    <row r="242" spans="5:22" ht="15" customHeight="1" x14ac:dyDescent="0.25">
      <c r="J242" s="35" t="s">
        <v>1289</v>
      </c>
      <c r="K242" s="40" t="s">
        <v>1288</v>
      </c>
      <c r="L242" s="36">
        <v>83.161366000000001</v>
      </c>
      <c r="M242" s="36">
        <v>163.94997000000001</v>
      </c>
      <c r="N242" s="36">
        <v>249.012317</v>
      </c>
      <c r="O242" s="36"/>
      <c r="P242" s="36">
        <v>115.68779293999998</v>
      </c>
      <c r="Q242" s="36">
        <v>206.23874728999999</v>
      </c>
      <c r="R242" s="36">
        <v>290.80914644000006</v>
      </c>
      <c r="S242" s="36"/>
      <c r="T242" s="36">
        <f t="shared" si="9"/>
        <v>32.526426939999979</v>
      </c>
      <c r="U242" s="36">
        <f t="shared" si="10"/>
        <v>42.288777289999985</v>
      </c>
      <c r="V242" s="36">
        <f t="shared" si="11"/>
        <v>41.796829440000067</v>
      </c>
    </row>
    <row r="243" spans="5:22" ht="15" customHeight="1" x14ac:dyDescent="0.25">
      <c r="I243" s="35" t="s">
        <v>1361</v>
      </c>
      <c r="J243" s="35"/>
      <c r="K243" s="35"/>
      <c r="L243" s="36">
        <v>1.2054020000000001</v>
      </c>
      <c r="M243" s="36">
        <v>2.463692</v>
      </c>
      <c r="N243" s="36">
        <v>3.7366389999999998</v>
      </c>
      <c r="O243" s="36"/>
      <c r="P243" s="36">
        <v>1.0910414200000003</v>
      </c>
      <c r="Q243" s="36">
        <v>2.9703949000000005</v>
      </c>
      <c r="R243" s="36">
        <v>4.096168060000001</v>
      </c>
      <c r="S243" s="36"/>
      <c r="T243" s="36">
        <f t="shared" si="9"/>
        <v>-0.11436057999999982</v>
      </c>
      <c r="U243" s="36">
        <f t="shared" si="10"/>
        <v>0.50670290000000051</v>
      </c>
      <c r="V243" s="36">
        <f t="shared" si="11"/>
        <v>0.35952906000000118</v>
      </c>
    </row>
    <row r="244" spans="5:22" ht="30" customHeight="1" x14ac:dyDescent="0.25">
      <c r="J244" s="35" t="s">
        <v>1360</v>
      </c>
      <c r="K244" s="40" t="s">
        <v>1359</v>
      </c>
      <c r="L244" s="36">
        <v>1.2054020000000001</v>
      </c>
      <c r="M244" s="36">
        <v>2.463692</v>
      </c>
      <c r="N244" s="36">
        <v>3.7366389999999998</v>
      </c>
      <c r="O244" s="36"/>
      <c r="P244" s="36">
        <v>1.0910414200000003</v>
      </c>
      <c r="Q244" s="36">
        <v>2.9703949000000005</v>
      </c>
      <c r="R244" s="36">
        <v>4.096168060000001</v>
      </c>
      <c r="S244" s="36"/>
      <c r="T244" s="36">
        <f t="shared" si="9"/>
        <v>-0.11436057999999982</v>
      </c>
      <c r="U244" s="36">
        <f t="shared" si="10"/>
        <v>0.50670290000000051</v>
      </c>
      <c r="V244" s="36">
        <f t="shared" si="11"/>
        <v>0.35952906000000118</v>
      </c>
    </row>
    <row r="245" spans="5:22" ht="14.25" x14ac:dyDescent="0.25">
      <c r="E245" s="46">
        <v>6</v>
      </c>
      <c r="F245" s="42" t="s">
        <v>1057</v>
      </c>
      <c r="G245" s="42"/>
      <c r="H245" s="42"/>
      <c r="I245" s="42"/>
      <c r="J245" s="42"/>
      <c r="K245" s="42"/>
      <c r="L245" s="43">
        <v>3360.8922170000001</v>
      </c>
      <c r="M245" s="43">
        <v>5958.2145879999998</v>
      </c>
      <c r="N245" s="43">
        <v>8294.9417090000006</v>
      </c>
      <c r="O245" s="43"/>
      <c r="P245" s="43">
        <v>3454.2702829999998</v>
      </c>
      <c r="Q245" s="43">
        <v>6157.7532390000006</v>
      </c>
      <c r="R245" s="43">
        <v>8764.1067234500006</v>
      </c>
      <c r="S245" s="43"/>
      <c r="T245" s="43">
        <f t="shared" si="9"/>
        <v>93.378065999999762</v>
      </c>
      <c r="U245" s="43">
        <f t="shared" si="10"/>
        <v>199.53865100000075</v>
      </c>
      <c r="V245" s="43">
        <f t="shared" si="11"/>
        <v>469.16501444999994</v>
      </c>
    </row>
    <row r="246" spans="5:22" x14ac:dyDescent="0.25">
      <c r="G246" s="35" t="s">
        <v>1302</v>
      </c>
      <c r="H246" s="35"/>
      <c r="I246" s="35"/>
      <c r="J246" s="35"/>
      <c r="K246" s="35"/>
      <c r="L246" s="36">
        <v>3360.8922170000001</v>
      </c>
      <c r="M246" s="36">
        <v>5958.2145879999998</v>
      </c>
      <c r="N246" s="36">
        <v>8294.9417090000006</v>
      </c>
      <c r="O246" s="36"/>
      <c r="P246" s="36">
        <v>3454.2702829999998</v>
      </c>
      <c r="Q246" s="36">
        <v>6157.7532390000006</v>
      </c>
      <c r="R246" s="36">
        <v>8764.1067234500006</v>
      </c>
      <c r="S246" s="36"/>
      <c r="T246" s="36">
        <f t="shared" si="9"/>
        <v>93.378065999999762</v>
      </c>
      <c r="U246" s="36">
        <f t="shared" si="10"/>
        <v>199.53865100000075</v>
      </c>
      <c r="V246" s="36">
        <f t="shared" si="11"/>
        <v>469.16501444999994</v>
      </c>
    </row>
    <row r="247" spans="5:22" ht="30" customHeight="1" x14ac:dyDescent="0.25">
      <c r="H247" s="74" t="s">
        <v>1536</v>
      </c>
      <c r="I247" s="73"/>
      <c r="J247" s="73"/>
      <c r="K247" s="73"/>
      <c r="L247" s="36">
        <v>1087.5248240000001</v>
      </c>
      <c r="M247" s="36">
        <v>1532.555449</v>
      </c>
      <c r="N247" s="36">
        <v>1674.0391910000001</v>
      </c>
      <c r="O247" s="36"/>
      <c r="P247" s="36">
        <v>1088.0419699399999</v>
      </c>
      <c r="Q247" s="36">
        <v>1536.0418316600003</v>
      </c>
      <c r="R247" s="36">
        <v>1699.1875692499998</v>
      </c>
      <c r="S247" s="36"/>
      <c r="T247" s="36">
        <f t="shared" si="9"/>
        <v>0.51714593999986391</v>
      </c>
      <c r="U247" s="36">
        <f t="shared" si="10"/>
        <v>3.4863826600003449</v>
      </c>
      <c r="V247" s="36">
        <f t="shared" si="11"/>
        <v>25.148378249999723</v>
      </c>
    </row>
    <row r="248" spans="5:22" ht="15" customHeight="1" x14ac:dyDescent="0.25">
      <c r="I248" s="35" t="s">
        <v>1657</v>
      </c>
      <c r="J248" s="35"/>
      <c r="K248" s="35"/>
      <c r="L248" s="36">
        <v>1084.5031240000001</v>
      </c>
      <c r="M248" s="36">
        <v>1522.0586490000001</v>
      </c>
      <c r="N248" s="36">
        <v>1654.450746</v>
      </c>
      <c r="O248" s="36"/>
      <c r="P248" s="36">
        <v>1086.8090723400001</v>
      </c>
      <c r="Q248" s="36">
        <v>1527.7178559800002</v>
      </c>
      <c r="R248" s="36">
        <v>1681.9400584999999</v>
      </c>
      <c r="S248" s="36"/>
      <c r="T248" s="36">
        <f t="shared" si="9"/>
        <v>2.3059483399999863</v>
      </c>
      <c r="U248" s="36">
        <f t="shared" si="10"/>
        <v>5.6592069800001354</v>
      </c>
      <c r="V248" s="36">
        <f t="shared" si="11"/>
        <v>27.489312499999869</v>
      </c>
    </row>
    <row r="249" spans="5:22" ht="15" customHeight="1" x14ac:dyDescent="0.25">
      <c r="J249" s="35" t="s">
        <v>2296</v>
      </c>
      <c r="K249" s="40" t="s">
        <v>2295</v>
      </c>
      <c r="L249" s="36">
        <v>999.91321100000005</v>
      </c>
      <c r="M249" s="36">
        <v>1308.7869439999999</v>
      </c>
      <c r="N249" s="36">
        <v>1308.7869439999999</v>
      </c>
      <c r="O249" s="36"/>
      <c r="P249" s="36">
        <v>999.91321100000005</v>
      </c>
      <c r="Q249" s="36">
        <v>1308.7869439999999</v>
      </c>
      <c r="R249" s="36">
        <v>1308.7869439999999</v>
      </c>
      <c r="S249" s="36"/>
      <c r="T249" s="36">
        <f t="shared" si="9"/>
        <v>0</v>
      </c>
      <c r="U249" s="36">
        <f t="shared" si="10"/>
        <v>0</v>
      </c>
      <c r="V249" s="36">
        <f t="shared" si="11"/>
        <v>0</v>
      </c>
    </row>
    <row r="250" spans="5:22" ht="30" customHeight="1" x14ac:dyDescent="0.25">
      <c r="J250" s="38" t="s">
        <v>2294</v>
      </c>
      <c r="K250" s="41" t="s">
        <v>2293</v>
      </c>
      <c r="L250" s="39">
        <v>0</v>
      </c>
      <c r="M250" s="39">
        <v>0.22947000000000001</v>
      </c>
      <c r="N250" s="39">
        <v>2.2429199999999998</v>
      </c>
      <c r="O250" s="39"/>
      <c r="P250" s="39">
        <v>0</v>
      </c>
      <c r="Q250" s="39">
        <v>0.22947000000000001</v>
      </c>
      <c r="R250" s="39">
        <v>2.2429199999999998</v>
      </c>
      <c r="S250" s="39"/>
      <c r="T250" s="39">
        <f t="shared" si="9"/>
        <v>0</v>
      </c>
      <c r="U250" s="39">
        <f t="shared" si="10"/>
        <v>0</v>
      </c>
      <c r="V250" s="39">
        <f t="shared" si="11"/>
        <v>0</v>
      </c>
    </row>
    <row r="251" spans="5:22" ht="30" customHeight="1" x14ac:dyDescent="0.25">
      <c r="J251" s="38" t="s">
        <v>2292</v>
      </c>
      <c r="K251" s="41" t="s">
        <v>2291</v>
      </c>
      <c r="L251" s="39">
        <v>9.3000000000000007</v>
      </c>
      <c r="M251" s="39">
        <v>19.3</v>
      </c>
      <c r="N251" s="39">
        <v>34.299999999999997</v>
      </c>
      <c r="O251" s="39"/>
      <c r="P251" s="39">
        <v>9.3000000000000007</v>
      </c>
      <c r="Q251" s="39">
        <v>19.3</v>
      </c>
      <c r="R251" s="39">
        <v>34.299999999999997</v>
      </c>
      <c r="S251" s="39"/>
      <c r="T251" s="39">
        <f t="shared" si="9"/>
        <v>0</v>
      </c>
      <c r="U251" s="39">
        <f t="shared" si="10"/>
        <v>0</v>
      </c>
      <c r="V251" s="39">
        <f t="shared" si="11"/>
        <v>0</v>
      </c>
    </row>
    <row r="252" spans="5:22" ht="15" customHeight="1" x14ac:dyDescent="0.25">
      <c r="J252" s="38" t="s">
        <v>2290</v>
      </c>
      <c r="K252" s="41" t="s">
        <v>2289</v>
      </c>
      <c r="L252" s="39">
        <v>57.031813</v>
      </c>
      <c r="M252" s="39">
        <v>121.629452</v>
      </c>
      <c r="N252" s="39">
        <v>182.30512300000001</v>
      </c>
      <c r="O252" s="39"/>
      <c r="P252" s="39">
        <v>53.248903520000006</v>
      </c>
      <c r="Q252" s="39">
        <v>118.2551807</v>
      </c>
      <c r="R252" s="39">
        <v>179.52487737000001</v>
      </c>
      <c r="S252" s="39"/>
      <c r="T252" s="39">
        <f t="shared" si="9"/>
        <v>-3.7829094799999936</v>
      </c>
      <c r="U252" s="39">
        <f t="shared" si="10"/>
        <v>-3.3742713000000037</v>
      </c>
      <c r="V252" s="39">
        <f t="shared" si="11"/>
        <v>-2.780245629999996</v>
      </c>
    </row>
    <row r="253" spans="5:22" ht="15" customHeight="1" x14ac:dyDescent="0.25">
      <c r="J253" s="38" t="s">
        <v>2288</v>
      </c>
      <c r="K253" s="41" t="s">
        <v>2287</v>
      </c>
      <c r="L253" s="39">
        <v>16.745000000000001</v>
      </c>
      <c r="M253" s="39">
        <v>68.632036999999997</v>
      </c>
      <c r="N253" s="39">
        <v>114.82961299999999</v>
      </c>
      <c r="O253" s="39"/>
      <c r="P253" s="39">
        <v>22.451156920000003</v>
      </c>
      <c r="Q253" s="39">
        <v>76.287610389999998</v>
      </c>
      <c r="R253" s="39">
        <v>142.54199251000003</v>
      </c>
      <c r="S253" s="39"/>
      <c r="T253" s="39">
        <f t="shared" si="9"/>
        <v>5.7061569200000015</v>
      </c>
      <c r="U253" s="39">
        <f t="shared" si="10"/>
        <v>7.6555733900000007</v>
      </c>
      <c r="V253" s="39">
        <f t="shared" si="11"/>
        <v>27.712379510000034</v>
      </c>
    </row>
    <row r="254" spans="5:22" ht="30" customHeight="1" x14ac:dyDescent="0.25">
      <c r="J254" s="38" t="s">
        <v>2286</v>
      </c>
      <c r="K254" s="41" t="s">
        <v>2285</v>
      </c>
      <c r="L254" s="39">
        <v>1.5130999999999999</v>
      </c>
      <c r="M254" s="39">
        <v>3.4807459999999999</v>
      </c>
      <c r="N254" s="39">
        <v>11.986146</v>
      </c>
      <c r="O254" s="39"/>
      <c r="P254" s="39">
        <v>1.8958009</v>
      </c>
      <c r="Q254" s="39">
        <v>4.8586508900000007</v>
      </c>
      <c r="R254" s="39">
        <v>14.543324619999998</v>
      </c>
      <c r="S254" s="39"/>
      <c r="T254" s="39">
        <f t="shared" si="9"/>
        <v>0.38270090000000012</v>
      </c>
      <c r="U254" s="39">
        <f t="shared" si="10"/>
        <v>1.3779048900000008</v>
      </c>
      <c r="V254" s="39">
        <f t="shared" si="11"/>
        <v>2.5571786199999984</v>
      </c>
    </row>
    <row r="255" spans="5:22" ht="15" customHeight="1" x14ac:dyDescent="0.25">
      <c r="I255" s="35" t="s">
        <v>1535</v>
      </c>
      <c r="J255" s="35"/>
      <c r="K255" s="35"/>
      <c r="L255" s="36">
        <v>3.0217000000000001</v>
      </c>
      <c r="M255" s="36">
        <v>10.4968</v>
      </c>
      <c r="N255" s="36">
        <v>19.588445</v>
      </c>
      <c r="O255" s="36"/>
      <c r="P255" s="36">
        <v>1.2328976</v>
      </c>
      <c r="Q255" s="36">
        <v>8.3239756800000002</v>
      </c>
      <c r="R255" s="36">
        <v>17.24751075</v>
      </c>
      <c r="S255" s="36"/>
      <c r="T255" s="36">
        <f t="shared" si="9"/>
        <v>-1.7888024</v>
      </c>
      <c r="U255" s="36">
        <f t="shared" si="10"/>
        <v>-2.1728243200000001</v>
      </c>
      <c r="V255" s="36">
        <f t="shared" si="11"/>
        <v>-2.3409342500000001</v>
      </c>
    </row>
    <row r="256" spans="5:22" ht="45" customHeight="1" x14ac:dyDescent="0.25">
      <c r="J256" s="35" t="s">
        <v>1885</v>
      </c>
      <c r="K256" s="40" t="s">
        <v>2284</v>
      </c>
      <c r="L256" s="36">
        <v>0</v>
      </c>
      <c r="M256" s="36">
        <v>0</v>
      </c>
      <c r="N256" s="36">
        <v>4.5</v>
      </c>
      <c r="O256" s="36"/>
      <c r="P256" s="36">
        <v>0.29545199999999999</v>
      </c>
      <c r="Q256" s="36">
        <v>0.3</v>
      </c>
      <c r="R256" s="36">
        <v>4.5</v>
      </c>
      <c r="S256" s="36"/>
      <c r="T256" s="36">
        <f t="shared" si="9"/>
        <v>0.29545199999999999</v>
      </c>
      <c r="U256" s="36">
        <f t="shared" si="10"/>
        <v>0.3</v>
      </c>
      <c r="V256" s="36">
        <f t="shared" si="11"/>
        <v>0</v>
      </c>
    </row>
    <row r="257" spans="8:22" ht="15" customHeight="1" x14ac:dyDescent="0.25">
      <c r="J257" s="38" t="s">
        <v>2283</v>
      </c>
      <c r="K257" s="41" t="s">
        <v>2282</v>
      </c>
      <c r="L257" s="39">
        <v>3.0217000000000001</v>
      </c>
      <c r="M257" s="39">
        <v>10.4968</v>
      </c>
      <c r="N257" s="39">
        <v>15.088445</v>
      </c>
      <c r="O257" s="39"/>
      <c r="P257" s="39">
        <v>0.93744559999999999</v>
      </c>
      <c r="Q257" s="39">
        <v>8.0239756799999995</v>
      </c>
      <c r="R257" s="39">
        <v>12.74751075</v>
      </c>
      <c r="S257" s="39"/>
      <c r="T257" s="39">
        <f t="shared" ref="T257:T316" si="12">P257-L257</f>
        <v>-2.0842543999999998</v>
      </c>
      <c r="U257" s="39">
        <f t="shared" ref="U257:U316" si="13">Q257-M257</f>
        <v>-2.4728243200000009</v>
      </c>
      <c r="V257" s="39">
        <f t="shared" ref="V257:V316" si="14">R257-N257</f>
        <v>-2.3409342500000001</v>
      </c>
    </row>
    <row r="258" spans="8:22" ht="15" customHeight="1" x14ac:dyDescent="0.25">
      <c r="H258" s="35" t="s">
        <v>1301</v>
      </c>
      <c r="I258" s="35"/>
      <c r="J258" s="35"/>
      <c r="K258" s="35"/>
      <c r="L258" s="36">
        <v>2028.936445</v>
      </c>
      <c r="M258" s="36">
        <v>3958.0819240000001</v>
      </c>
      <c r="N258" s="36">
        <v>5925.9328530000003</v>
      </c>
      <c r="O258" s="36"/>
      <c r="P258" s="36">
        <v>2130.0268054900002</v>
      </c>
      <c r="Q258" s="36">
        <v>4173.4087429700003</v>
      </c>
      <c r="R258" s="36">
        <v>6379.8094001899999</v>
      </c>
      <c r="S258" s="36"/>
      <c r="T258" s="36">
        <f t="shared" si="12"/>
        <v>101.09036049000019</v>
      </c>
      <c r="U258" s="36">
        <f t="shared" si="13"/>
        <v>215.3268189700002</v>
      </c>
      <c r="V258" s="36">
        <f t="shared" si="14"/>
        <v>453.87654718999966</v>
      </c>
    </row>
    <row r="259" spans="8:22" ht="15" customHeight="1" x14ac:dyDescent="0.25">
      <c r="I259" s="35" t="s">
        <v>1300</v>
      </c>
      <c r="J259" s="35"/>
      <c r="K259" s="35"/>
      <c r="L259" s="36">
        <v>1557.08871</v>
      </c>
      <c r="M259" s="36">
        <v>2848.1767589999999</v>
      </c>
      <c r="N259" s="36">
        <v>4092.4848379999999</v>
      </c>
      <c r="O259" s="36"/>
      <c r="P259" s="36">
        <v>1573.7423860899999</v>
      </c>
      <c r="Q259" s="36">
        <v>2883.6276899899999</v>
      </c>
      <c r="R259" s="36">
        <v>4275.1882645699989</v>
      </c>
      <c r="S259" s="36"/>
      <c r="T259" s="36">
        <f t="shared" si="12"/>
        <v>16.653676089999863</v>
      </c>
      <c r="U259" s="36">
        <f t="shared" si="13"/>
        <v>35.450930989999961</v>
      </c>
      <c r="V259" s="36">
        <f t="shared" si="14"/>
        <v>182.70342656999901</v>
      </c>
    </row>
    <row r="260" spans="8:22" ht="30" customHeight="1" x14ac:dyDescent="0.25">
      <c r="J260" s="35" t="s">
        <v>1423</v>
      </c>
      <c r="K260" s="40" t="s">
        <v>2281</v>
      </c>
      <c r="L260" s="36">
        <v>33.791186000000003</v>
      </c>
      <c r="M260" s="36">
        <v>78.858574000000004</v>
      </c>
      <c r="N260" s="36">
        <v>130.781769</v>
      </c>
      <c r="O260" s="36"/>
      <c r="P260" s="36">
        <v>33.751264790000008</v>
      </c>
      <c r="Q260" s="36">
        <v>78.632085419999967</v>
      </c>
      <c r="R260" s="36">
        <v>128.08100673999994</v>
      </c>
      <c r="S260" s="36"/>
      <c r="T260" s="36">
        <f t="shared" si="12"/>
        <v>-3.992120999999571E-2</v>
      </c>
      <c r="U260" s="36">
        <f t="shared" si="13"/>
        <v>-0.22648858000003713</v>
      </c>
      <c r="V260" s="36">
        <f t="shared" si="14"/>
        <v>-2.7007622600000616</v>
      </c>
    </row>
    <row r="261" spans="8:22" ht="30" customHeight="1" x14ac:dyDescent="0.25">
      <c r="J261" s="38" t="s">
        <v>1419</v>
      </c>
      <c r="K261" s="41" t="s">
        <v>2280</v>
      </c>
      <c r="L261" s="39">
        <v>12.96555</v>
      </c>
      <c r="M261" s="39">
        <v>24.840385999999999</v>
      </c>
      <c r="N261" s="39">
        <v>38.985166</v>
      </c>
      <c r="O261" s="39"/>
      <c r="P261" s="39">
        <v>12.96555</v>
      </c>
      <c r="Q261" s="39">
        <v>24.840385999999999</v>
      </c>
      <c r="R261" s="39">
        <v>38.985166</v>
      </c>
      <c r="S261" s="39"/>
      <c r="T261" s="39">
        <f t="shared" si="12"/>
        <v>0</v>
      </c>
      <c r="U261" s="39">
        <f t="shared" si="13"/>
        <v>0</v>
      </c>
      <c r="V261" s="39">
        <f t="shared" si="14"/>
        <v>0</v>
      </c>
    </row>
    <row r="262" spans="8:22" ht="15" customHeight="1" x14ac:dyDescent="0.25">
      <c r="J262" s="38" t="s">
        <v>1417</v>
      </c>
      <c r="K262" s="41" t="s">
        <v>2279</v>
      </c>
      <c r="L262" s="39">
        <v>33.010559999999998</v>
      </c>
      <c r="M262" s="39">
        <v>61.300843</v>
      </c>
      <c r="N262" s="39">
        <v>89.256052999999994</v>
      </c>
      <c r="O262" s="39"/>
      <c r="P262" s="39">
        <v>32.13348079</v>
      </c>
      <c r="Q262" s="39">
        <v>59.914855109999998</v>
      </c>
      <c r="R262" s="39">
        <v>88.233658749999975</v>
      </c>
      <c r="S262" s="39"/>
      <c r="T262" s="39">
        <f t="shared" si="12"/>
        <v>-0.877079209999998</v>
      </c>
      <c r="U262" s="39">
        <f t="shared" si="13"/>
        <v>-1.3859878900000027</v>
      </c>
      <c r="V262" s="39">
        <f t="shared" si="14"/>
        <v>-1.0223942500000192</v>
      </c>
    </row>
    <row r="263" spans="8:22" ht="15" customHeight="1" x14ac:dyDescent="0.25">
      <c r="J263" s="38" t="s">
        <v>1415</v>
      </c>
      <c r="K263" s="41" t="s">
        <v>2278</v>
      </c>
      <c r="L263" s="39">
        <v>23.832124</v>
      </c>
      <c r="M263" s="39">
        <v>41.482064999999999</v>
      </c>
      <c r="N263" s="39">
        <v>60.190609000000002</v>
      </c>
      <c r="O263" s="39"/>
      <c r="P263" s="39">
        <v>24.709203209999998</v>
      </c>
      <c r="Q263" s="39">
        <v>42.868052889999994</v>
      </c>
      <c r="R263" s="39">
        <v>61.21300325</v>
      </c>
      <c r="S263" s="39"/>
      <c r="T263" s="39">
        <f t="shared" si="12"/>
        <v>0.877079209999998</v>
      </c>
      <c r="U263" s="39">
        <f t="shared" si="13"/>
        <v>1.3859878899999956</v>
      </c>
      <c r="V263" s="39">
        <f t="shared" si="14"/>
        <v>1.0223942499999978</v>
      </c>
    </row>
    <row r="264" spans="8:22" ht="30" customHeight="1" x14ac:dyDescent="0.25">
      <c r="J264" s="38" t="s">
        <v>1445</v>
      </c>
      <c r="K264" s="41" t="s">
        <v>2277</v>
      </c>
      <c r="L264" s="39">
        <v>3.0992459999999999</v>
      </c>
      <c r="M264" s="39">
        <v>8.5807420000000008</v>
      </c>
      <c r="N264" s="39">
        <v>14.141895999999999</v>
      </c>
      <c r="O264" s="39"/>
      <c r="P264" s="39">
        <v>3.0125799999999998</v>
      </c>
      <c r="Q264" s="39">
        <v>8.4148799900000011</v>
      </c>
      <c r="R264" s="39">
        <v>14.241137669999995</v>
      </c>
      <c r="S264" s="39"/>
      <c r="T264" s="39">
        <f t="shared" si="12"/>
        <v>-8.6666000000000132E-2</v>
      </c>
      <c r="U264" s="39">
        <f t="shared" si="13"/>
        <v>-0.16586200999999967</v>
      </c>
      <c r="V264" s="39">
        <f t="shared" si="14"/>
        <v>9.9241669999996063E-2</v>
      </c>
    </row>
    <row r="265" spans="8:22" ht="30" customHeight="1" x14ac:dyDescent="0.25">
      <c r="J265" s="38" t="s">
        <v>1409</v>
      </c>
      <c r="K265" s="41" t="s">
        <v>2276</v>
      </c>
      <c r="L265" s="39">
        <v>22.81138</v>
      </c>
      <c r="M265" s="39">
        <v>70.380904000000001</v>
      </c>
      <c r="N265" s="39">
        <v>124.829227</v>
      </c>
      <c r="O265" s="39"/>
      <c r="P265" s="39">
        <v>22.81138</v>
      </c>
      <c r="Q265" s="39">
        <v>70.380904000000001</v>
      </c>
      <c r="R265" s="39">
        <v>124.82922699999999</v>
      </c>
      <c r="S265" s="39"/>
      <c r="T265" s="39">
        <f t="shared" si="12"/>
        <v>0</v>
      </c>
      <c r="U265" s="39">
        <f t="shared" si="13"/>
        <v>0</v>
      </c>
      <c r="V265" s="39">
        <f t="shared" si="14"/>
        <v>0</v>
      </c>
    </row>
    <row r="266" spans="8:22" ht="15" customHeight="1" x14ac:dyDescent="0.25">
      <c r="J266" s="38" t="s">
        <v>1993</v>
      </c>
      <c r="K266" s="41" t="s">
        <v>2275</v>
      </c>
      <c r="L266" s="39">
        <v>243.08160599999999</v>
      </c>
      <c r="M266" s="39">
        <v>438.09139800000003</v>
      </c>
      <c r="N266" s="39">
        <v>640.73858399999995</v>
      </c>
      <c r="O266" s="39"/>
      <c r="P266" s="39">
        <v>238.58017569</v>
      </c>
      <c r="Q266" s="39">
        <v>482.89739707000001</v>
      </c>
      <c r="R266" s="39">
        <v>716.0958732499995</v>
      </c>
      <c r="S266" s="39"/>
      <c r="T266" s="39">
        <f t="shared" si="12"/>
        <v>-4.5014303099999893</v>
      </c>
      <c r="U266" s="39">
        <f t="shared" si="13"/>
        <v>44.805999069999984</v>
      </c>
      <c r="V266" s="39">
        <f t="shared" si="14"/>
        <v>75.357289249999553</v>
      </c>
    </row>
    <row r="267" spans="8:22" ht="15" customHeight="1" x14ac:dyDescent="0.25">
      <c r="J267" s="38" t="s">
        <v>2274</v>
      </c>
      <c r="K267" s="41" t="s">
        <v>2273</v>
      </c>
      <c r="L267" s="39">
        <v>1084.0603900000001</v>
      </c>
      <c r="M267" s="39">
        <v>1894.263782</v>
      </c>
      <c r="N267" s="39">
        <v>2609.5858509999998</v>
      </c>
      <c r="O267" s="39"/>
      <c r="P267" s="39">
        <v>1108.6944063999999</v>
      </c>
      <c r="Q267" s="39">
        <v>1882.2506956899999</v>
      </c>
      <c r="R267" s="39">
        <v>2711.1821314899998</v>
      </c>
      <c r="S267" s="39"/>
      <c r="T267" s="39">
        <f t="shared" si="12"/>
        <v>24.634016399999837</v>
      </c>
      <c r="U267" s="39">
        <f t="shared" si="13"/>
        <v>-12.013086310000062</v>
      </c>
      <c r="V267" s="39">
        <f t="shared" si="14"/>
        <v>101.59628049000003</v>
      </c>
    </row>
    <row r="268" spans="8:22" ht="15" customHeight="1" x14ac:dyDescent="0.25">
      <c r="J268" s="38" t="s">
        <v>2048</v>
      </c>
      <c r="K268" s="41" t="s">
        <v>2272</v>
      </c>
      <c r="L268" s="39">
        <v>19.050384000000001</v>
      </c>
      <c r="M268" s="39">
        <v>60.624907</v>
      </c>
      <c r="N268" s="39">
        <v>106.097459</v>
      </c>
      <c r="O268" s="39"/>
      <c r="P268" s="39">
        <v>19.050384000000005</v>
      </c>
      <c r="Q268" s="39">
        <v>68.124906999999993</v>
      </c>
      <c r="R268" s="39">
        <v>118.59745899999999</v>
      </c>
      <c r="S268" s="39"/>
      <c r="T268" s="39">
        <f t="shared" si="12"/>
        <v>0</v>
      </c>
      <c r="U268" s="39">
        <f t="shared" si="13"/>
        <v>7.4999999999999929</v>
      </c>
      <c r="V268" s="39">
        <f t="shared" si="14"/>
        <v>12.499999999999986</v>
      </c>
    </row>
    <row r="269" spans="8:22" ht="45" customHeight="1" x14ac:dyDescent="0.25">
      <c r="J269" s="38" t="s">
        <v>1390</v>
      </c>
      <c r="K269" s="41" t="s">
        <v>2271</v>
      </c>
      <c r="L269" s="39">
        <v>67.252724000000001</v>
      </c>
      <c r="M269" s="39">
        <v>138.32399899999999</v>
      </c>
      <c r="N269" s="39">
        <v>224.61317700000001</v>
      </c>
      <c r="O269" s="39"/>
      <c r="P269" s="39">
        <v>65.286577520000009</v>
      </c>
      <c r="Q269" s="39">
        <v>134.96250077000002</v>
      </c>
      <c r="R269" s="39">
        <v>221.18297705000001</v>
      </c>
      <c r="S269" s="39"/>
      <c r="T269" s="39">
        <f t="shared" si="12"/>
        <v>-1.9661464799999919</v>
      </c>
      <c r="U269" s="39">
        <f t="shared" si="13"/>
        <v>-3.3614982299999667</v>
      </c>
      <c r="V269" s="39">
        <f t="shared" si="14"/>
        <v>-3.4301999500000022</v>
      </c>
    </row>
    <row r="270" spans="8:22" ht="30" customHeight="1" x14ac:dyDescent="0.25">
      <c r="J270" s="38" t="s">
        <v>1388</v>
      </c>
      <c r="K270" s="41" t="s">
        <v>2270</v>
      </c>
      <c r="L270" s="39">
        <v>11.193085</v>
      </c>
      <c r="M270" s="39">
        <v>24.635843999999999</v>
      </c>
      <c r="N270" s="39">
        <v>42.410384999999998</v>
      </c>
      <c r="O270" s="39"/>
      <c r="P270" s="39">
        <v>10.198700530000002</v>
      </c>
      <c r="Q270" s="39">
        <v>24.444849599999998</v>
      </c>
      <c r="R270" s="39">
        <v>43.070574740000005</v>
      </c>
      <c r="S270" s="39"/>
      <c r="T270" s="39">
        <f t="shared" si="12"/>
        <v>-0.99438446999999819</v>
      </c>
      <c r="U270" s="39">
        <f t="shared" si="13"/>
        <v>-0.19099440000000101</v>
      </c>
      <c r="V270" s="39">
        <f t="shared" si="14"/>
        <v>0.66018974000000696</v>
      </c>
    </row>
    <row r="271" spans="8:22" ht="30" customHeight="1" x14ac:dyDescent="0.25">
      <c r="J271" s="38" t="s">
        <v>1386</v>
      </c>
      <c r="K271" s="41" t="s">
        <v>2269</v>
      </c>
      <c r="L271" s="39">
        <v>2.9404750000000002</v>
      </c>
      <c r="M271" s="39">
        <v>6.7933149999999998</v>
      </c>
      <c r="N271" s="39">
        <v>10.854661999999999</v>
      </c>
      <c r="O271" s="39"/>
      <c r="P271" s="39">
        <v>2.5486831600000008</v>
      </c>
      <c r="Q271" s="39">
        <v>5.8961764500000022</v>
      </c>
      <c r="R271" s="39">
        <v>9.4760496300000003</v>
      </c>
      <c r="S271" s="39"/>
      <c r="T271" s="39">
        <f t="shared" si="12"/>
        <v>-0.39179183999999934</v>
      </c>
      <c r="U271" s="39">
        <f t="shared" si="13"/>
        <v>-0.89713854999999754</v>
      </c>
      <c r="V271" s="39">
        <f t="shared" si="14"/>
        <v>-1.378612369999999</v>
      </c>
    </row>
    <row r="272" spans="8:22" ht="15" customHeight="1" x14ac:dyDescent="0.25">
      <c r="I272" s="35" t="s">
        <v>1504</v>
      </c>
      <c r="J272" s="35"/>
      <c r="K272" s="35"/>
      <c r="L272" s="36">
        <v>3.2455479999999999</v>
      </c>
      <c r="M272" s="36">
        <v>9.6553170000000001</v>
      </c>
      <c r="N272" s="36">
        <v>16.421109999999999</v>
      </c>
      <c r="O272" s="36"/>
      <c r="P272" s="36">
        <v>3.0313212099999998</v>
      </c>
      <c r="Q272" s="36">
        <v>18.206837020000005</v>
      </c>
      <c r="R272" s="36">
        <v>32.169039219999995</v>
      </c>
      <c r="S272" s="36"/>
      <c r="T272" s="36">
        <f t="shared" si="12"/>
        <v>-0.21422679000000011</v>
      </c>
      <c r="U272" s="36">
        <f t="shared" si="13"/>
        <v>8.5515200200000052</v>
      </c>
      <c r="V272" s="36">
        <f t="shared" si="14"/>
        <v>15.747929219999996</v>
      </c>
    </row>
    <row r="273" spans="9:22" ht="30" customHeight="1" x14ac:dyDescent="0.25">
      <c r="J273" s="35" t="s">
        <v>1503</v>
      </c>
      <c r="K273" s="40" t="s">
        <v>2268</v>
      </c>
      <c r="L273" s="36">
        <v>3.2455479999999999</v>
      </c>
      <c r="M273" s="36">
        <v>9.6553170000000001</v>
      </c>
      <c r="N273" s="36">
        <v>16.421109999999999</v>
      </c>
      <c r="O273" s="36"/>
      <c r="P273" s="36">
        <v>3.0313212099999998</v>
      </c>
      <c r="Q273" s="36">
        <v>18.206837020000005</v>
      </c>
      <c r="R273" s="36">
        <v>32.169039219999995</v>
      </c>
      <c r="S273" s="36"/>
      <c r="T273" s="36">
        <f t="shared" si="12"/>
        <v>-0.21422679000000011</v>
      </c>
      <c r="U273" s="36">
        <f t="shared" si="13"/>
        <v>8.5515200200000052</v>
      </c>
      <c r="V273" s="36">
        <f t="shared" si="14"/>
        <v>15.747929219999996</v>
      </c>
    </row>
    <row r="274" spans="9:22" ht="15" customHeight="1" x14ac:dyDescent="0.25">
      <c r="I274" s="35" t="s">
        <v>1481</v>
      </c>
      <c r="J274" s="35"/>
      <c r="K274" s="35"/>
      <c r="L274" s="36">
        <v>155.65246999999999</v>
      </c>
      <c r="M274" s="36">
        <v>367.687476</v>
      </c>
      <c r="N274" s="36">
        <v>653.43174699999997</v>
      </c>
      <c r="O274" s="36"/>
      <c r="P274" s="36">
        <v>240.78471832000005</v>
      </c>
      <c r="Q274" s="36">
        <v>538.38587966</v>
      </c>
      <c r="R274" s="36">
        <v>884.97140619000004</v>
      </c>
      <c r="S274" s="36"/>
      <c r="T274" s="36">
        <f t="shared" si="12"/>
        <v>85.132248320000059</v>
      </c>
      <c r="U274" s="36">
        <f t="shared" si="13"/>
        <v>170.69840366</v>
      </c>
      <c r="V274" s="36">
        <f t="shared" si="14"/>
        <v>231.53965919000007</v>
      </c>
    </row>
    <row r="275" spans="9:22" ht="15" customHeight="1" x14ac:dyDescent="0.25">
      <c r="J275" s="35" t="s">
        <v>1666</v>
      </c>
      <c r="K275" s="40" t="s">
        <v>2267</v>
      </c>
      <c r="L275" s="36">
        <v>14.130248</v>
      </c>
      <c r="M275" s="36">
        <v>35.244681999999997</v>
      </c>
      <c r="N275" s="36">
        <v>60.615954000000002</v>
      </c>
      <c r="O275" s="36"/>
      <c r="P275" s="36">
        <v>13.907309069999998</v>
      </c>
      <c r="Q275" s="36">
        <v>34.374736320000004</v>
      </c>
      <c r="R275" s="36">
        <v>58.840016610000006</v>
      </c>
      <c r="S275" s="36"/>
      <c r="T275" s="36">
        <f t="shared" si="12"/>
        <v>-0.22293893000000153</v>
      </c>
      <c r="U275" s="36">
        <f t="shared" si="13"/>
        <v>-0.86994567999999362</v>
      </c>
      <c r="V275" s="36">
        <f t="shared" si="14"/>
        <v>-1.7759373899999957</v>
      </c>
    </row>
    <row r="276" spans="9:22" ht="60" customHeight="1" x14ac:dyDescent="0.25">
      <c r="J276" s="38" t="s">
        <v>1712</v>
      </c>
      <c r="K276" s="41" t="s">
        <v>2266</v>
      </c>
      <c r="L276" s="39">
        <v>30.257377000000002</v>
      </c>
      <c r="M276" s="39">
        <v>74.908336000000006</v>
      </c>
      <c r="N276" s="39">
        <v>128.016198</v>
      </c>
      <c r="O276" s="39"/>
      <c r="P276" s="39">
        <v>29.279952629999997</v>
      </c>
      <c r="Q276" s="39">
        <v>72.374562949999998</v>
      </c>
      <c r="R276" s="39">
        <v>124.47979665000001</v>
      </c>
      <c r="S276" s="39"/>
      <c r="T276" s="39">
        <f t="shared" si="12"/>
        <v>-0.97742437000000493</v>
      </c>
      <c r="U276" s="39">
        <f t="shared" si="13"/>
        <v>-2.5337730500000077</v>
      </c>
      <c r="V276" s="39">
        <f t="shared" si="14"/>
        <v>-3.5364013499999913</v>
      </c>
    </row>
    <row r="277" spans="9:22" ht="30" customHeight="1" x14ac:dyDescent="0.25">
      <c r="J277" s="38" t="s">
        <v>1724</v>
      </c>
      <c r="K277" s="41" t="s">
        <v>2265</v>
      </c>
      <c r="L277" s="39">
        <v>20.748083999999999</v>
      </c>
      <c r="M277" s="39">
        <v>52.413836000000003</v>
      </c>
      <c r="N277" s="39">
        <v>88.291832999999997</v>
      </c>
      <c r="O277" s="39"/>
      <c r="P277" s="39">
        <v>18.294660879999999</v>
      </c>
      <c r="Q277" s="39">
        <v>46.74529488999994</v>
      </c>
      <c r="R277" s="39">
        <v>81.527830980000076</v>
      </c>
      <c r="S277" s="39"/>
      <c r="T277" s="39">
        <f t="shared" si="12"/>
        <v>-2.4534231200000001</v>
      </c>
      <c r="U277" s="39">
        <f t="shared" si="13"/>
        <v>-5.6685411100000636</v>
      </c>
      <c r="V277" s="39">
        <f t="shared" si="14"/>
        <v>-6.7640020199999213</v>
      </c>
    </row>
    <row r="278" spans="9:22" ht="30" customHeight="1" x14ac:dyDescent="0.25">
      <c r="J278" s="38" t="s">
        <v>1722</v>
      </c>
      <c r="K278" s="41" t="s">
        <v>2264</v>
      </c>
      <c r="L278" s="39">
        <v>16.254777000000001</v>
      </c>
      <c r="M278" s="39">
        <v>39.819274</v>
      </c>
      <c r="N278" s="39">
        <v>68.932877000000005</v>
      </c>
      <c r="O278" s="39"/>
      <c r="P278" s="39">
        <v>15.880889320000003</v>
      </c>
      <c r="Q278" s="39">
        <v>39.163585310000009</v>
      </c>
      <c r="R278" s="39">
        <v>66.711794480000037</v>
      </c>
      <c r="S278" s="39"/>
      <c r="T278" s="39">
        <f t="shared" si="12"/>
        <v>-0.3738876799999975</v>
      </c>
      <c r="U278" s="39">
        <f t="shared" si="13"/>
        <v>-0.65568868999999097</v>
      </c>
      <c r="V278" s="39">
        <f t="shared" si="14"/>
        <v>-2.2210825199999675</v>
      </c>
    </row>
    <row r="279" spans="9:22" ht="30" customHeight="1" x14ac:dyDescent="0.25">
      <c r="J279" s="38" t="s">
        <v>2102</v>
      </c>
      <c r="K279" s="41" t="s">
        <v>2263</v>
      </c>
      <c r="L279" s="39">
        <v>17.825448999999999</v>
      </c>
      <c r="M279" s="39">
        <v>35.330804000000001</v>
      </c>
      <c r="N279" s="39">
        <v>80.419838999999996</v>
      </c>
      <c r="O279" s="39"/>
      <c r="P279" s="39">
        <v>18.202908140000002</v>
      </c>
      <c r="Q279" s="39">
        <v>35.708262779999991</v>
      </c>
      <c r="R279" s="39">
        <v>80.781793140000005</v>
      </c>
      <c r="S279" s="39"/>
      <c r="T279" s="39">
        <f t="shared" si="12"/>
        <v>0.37745914000000269</v>
      </c>
      <c r="U279" s="39">
        <f t="shared" si="13"/>
        <v>0.37745877999999067</v>
      </c>
      <c r="V279" s="39">
        <f t="shared" si="14"/>
        <v>0.36195414000000881</v>
      </c>
    </row>
    <row r="280" spans="9:22" ht="30" customHeight="1" x14ac:dyDescent="0.25">
      <c r="J280" s="38" t="s">
        <v>2262</v>
      </c>
      <c r="K280" s="41" t="s">
        <v>2261</v>
      </c>
      <c r="L280" s="39">
        <v>3.3549530000000001</v>
      </c>
      <c r="M280" s="39">
        <v>12.233196</v>
      </c>
      <c r="N280" s="39">
        <v>20.119686000000002</v>
      </c>
      <c r="O280" s="39"/>
      <c r="P280" s="39">
        <v>96.503394249999999</v>
      </c>
      <c r="Q280" s="39">
        <v>199.60277119</v>
      </c>
      <c r="R280" s="39">
        <v>290.58263703999995</v>
      </c>
      <c r="S280" s="39"/>
      <c r="T280" s="39">
        <f t="shared" si="12"/>
        <v>93.148441250000005</v>
      </c>
      <c r="U280" s="39">
        <f t="shared" si="13"/>
        <v>187.36957519000001</v>
      </c>
      <c r="V280" s="39">
        <f t="shared" si="14"/>
        <v>270.46295103999995</v>
      </c>
    </row>
    <row r="281" spans="9:22" ht="30" customHeight="1" x14ac:dyDescent="0.25">
      <c r="J281" s="38" t="s">
        <v>1987</v>
      </c>
      <c r="K281" s="41" t="s">
        <v>2260</v>
      </c>
      <c r="L281" s="39">
        <v>53.081581999999997</v>
      </c>
      <c r="M281" s="39">
        <v>117.737348</v>
      </c>
      <c r="N281" s="39">
        <v>207.03536</v>
      </c>
      <c r="O281" s="39"/>
      <c r="P281" s="39">
        <v>48.715604030000016</v>
      </c>
      <c r="Q281" s="39">
        <v>110.41666622000004</v>
      </c>
      <c r="R281" s="39">
        <v>182.04753728999995</v>
      </c>
      <c r="S281" s="39"/>
      <c r="T281" s="39">
        <f t="shared" si="12"/>
        <v>-4.3659779699999817</v>
      </c>
      <c r="U281" s="39">
        <f t="shared" si="13"/>
        <v>-7.3206817799999584</v>
      </c>
      <c r="V281" s="39">
        <f t="shared" si="14"/>
        <v>-24.987822710000046</v>
      </c>
    </row>
    <row r="282" spans="9:22" ht="15" customHeight="1" x14ac:dyDescent="0.25">
      <c r="I282" s="35" t="s">
        <v>1476</v>
      </c>
      <c r="J282" s="35"/>
      <c r="K282" s="35"/>
      <c r="L282" s="36">
        <v>157.999259</v>
      </c>
      <c r="M282" s="36">
        <v>452.30182500000001</v>
      </c>
      <c r="N282" s="36">
        <v>744.75233600000001</v>
      </c>
      <c r="O282" s="36"/>
      <c r="P282" s="36">
        <v>157.71063931</v>
      </c>
      <c r="Q282" s="36">
        <v>454.31436577000005</v>
      </c>
      <c r="R282" s="36">
        <v>743.9464203</v>
      </c>
      <c r="S282" s="36"/>
      <c r="T282" s="36">
        <f t="shared" si="12"/>
        <v>-0.28861968999999021</v>
      </c>
      <c r="U282" s="36">
        <f t="shared" si="13"/>
        <v>2.0125407700000437</v>
      </c>
      <c r="V282" s="36">
        <f t="shared" si="14"/>
        <v>-0.80591570000001411</v>
      </c>
    </row>
    <row r="283" spans="9:22" ht="15" customHeight="1" x14ac:dyDescent="0.25">
      <c r="J283" s="35" t="s">
        <v>1664</v>
      </c>
      <c r="K283" s="40" t="s">
        <v>2259</v>
      </c>
      <c r="L283" s="36">
        <v>28.68</v>
      </c>
      <c r="M283" s="36">
        <v>57.36</v>
      </c>
      <c r="N283" s="36">
        <v>71.7</v>
      </c>
      <c r="O283" s="36"/>
      <c r="P283" s="36">
        <v>28.68</v>
      </c>
      <c r="Q283" s="36">
        <v>57.36</v>
      </c>
      <c r="R283" s="36">
        <v>71.7</v>
      </c>
      <c r="S283" s="36"/>
      <c r="T283" s="36">
        <f t="shared" si="12"/>
        <v>0</v>
      </c>
      <c r="U283" s="36">
        <f t="shared" si="13"/>
        <v>0</v>
      </c>
      <c r="V283" s="36">
        <f t="shared" si="14"/>
        <v>0</v>
      </c>
    </row>
    <row r="284" spans="9:22" ht="45" customHeight="1" x14ac:dyDescent="0.25">
      <c r="J284" s="38" t="s">
        <v>1662</v>
      </c>
      <c r="K284" s="41" t="s">
        <v>2258</v>
      </c>
      <c r="L284" s="39">
        <v>5.016</v>
      </c>
      <c r="M284" s="39">
        <v>10.032</v>
      </c>
      <c r="N284" s="39">
        <v>12.54</v>
      </c>
      <c r="O284" s="39"/>
      <c r="P284" s="39">
        <v>5.016</v>
      </c>
      <c r="Q284" s="39">
        <v>10.032</v>
      </c>
      <c r="R284" s="39">
        <v>12.54</v>
      </c>
      <c r="S284" s="39"/>
      <c r="T284" s="39">
        <f t="shared" si="12"/>
        <v>0</v>
      </c>
      <c r="U284" s="39">
        <f t="shared" si="13"/>
        <v>0</v>
      </c>
      <c r="V284" s="39">
        <f t="shared" si="14"/>
        <v>0</v>
      </c>
    </row>
    <row r="285" spans="9:22" ht="30" customHeight="1" x14ac:dyDescent="0.25">
      <c r="J285" s="38" t="s">
        <v>2257</v>
      </c>
      <c r="K285" s="41" t="s">
        <v>2256</v>
      </c>
      <c r="L285" s="39">
        <v>21.364999999999998</v>
      </c>
      <c r="M285" s="39">
        <v>63.966999999999999</v>
      </c>
      <c r="N285" s="39">
        <v>147.708</v>
      </c>
      <c r="O285" s="39"/>
      <c r="P285" s="39">
        <v>25.655999999999999</v>
      </c>
      <c r="Q285" s="39">
        <v>64.228311210000001</v>
      </c>
      <c r="R285" s="39">
        <v>99.819271209999997</v>
      </c>
      <c r="S285" s="39"/>
      <c r="T285" s="39">
        <f t="shared" si="12"/>
        <v>4.2910000000000004</v>
      </c>
      <c r="U285" s="39">
        <f t="shared" si="13"/>
        <v>0.26131121000000235</v>
      </c>
      <c r="V285" s="39">
        <f t="shared" si="14"/>
        <v>-47.888728790000002</v>
      </c>
    </row>
    <row r="286" spans="9:22" ht="30" customHeight="1" x14ac:dyDescent="0.25">
      <c r="J286" s="38" t="s">
        <v>2255</v>
      </c>
      <c r="K286" s="41" t="s">
        <v>2254</v>
      </c>
      <c r="L286" s="39">
        <v>0</v>
      </c>
      <c r="M286" s="39">
        <v>100</v>
      </c>
      <c r="N286" s="39">
        <v>129.69999999999999</v>
      </c>
      <c r="O286" s="39"/>
      <c r="P286" s="39">
        <v>0</v>
      </c>
      <c r="Q286" s="39">
        <v>100</v>
      </c>
      <c r="R286" s="39">
        <v>129.69999999999999</v>
      </c>
      <c r="S286" s="39"/>
      <c r="T286" s="39">
        <f t="shared" si="12"/>
        <v>0</v>
      </c>
      <c r="U286" s="39">
        <f t="shared" si="13"/>
        <v>0</v>
      </c>
      <c r="V286" s="39">
        <f t="shared" si="14"/>
        <v>0</v>
      </c>
    </row>
    <row r="287" spans="9:22" ht="30" customHeight="1" x14ac:dyDescent="0.25">
      <c r="J287" s="38" t="s">
        <v>2253</v>
      </c>
      <c r="K287" s="41" t="s">
        <v>2252</v>
      </c>
      <c r="L287" s="39">
        <v>70</v>
      </c>
      <c r="M287" s="39">
        <v>150</v>
      </c>
      <c r="N287" s="39">
        <v>250</v>
      </c>
      <c r="O287" s="39"/>
      <c r="P287" s="39">
        <v>70</v>
      </c>
      <c r="Q287" s="39">
        <v>150</v>
      </c>
      <c r="R287" s="39">
        <v>250</v>
      </c>
      <c r="S287" s="39"/>
      <c r="T287" s="39">
        <f t="shared" si="12"/>
        <v>0</v>
      </c>
      <c r="U287" s="39">
        <f t="shared" si="13"/>
        <v>0</v>
      </c>
      <c r="V287" s="39">
        <f t="shared" si="14"/>
        <v>0</v>
      </c>
    </row>
    <row r="288" spans="9:22" ht="30" customHeight="1" x14ac:dyDescent="0.25">
      <c r="J288" s="38" t="s">
        <v>2251</v>
      </c>
      <c r="K288" s="41" t="s">
        <v>2250</v>
      </c>
      <c r="L288" s="39">
        <v>18.88</v>
      </c>
      <c r="M288" s="39">
        <v>37.76</v>
      </c>
      <c r="N288" s="39">
        <v>77.88</v>
      </c>
      <c r="O288" s="39"/>
      <c r="P288" s="39">
        <v>18.88</v>
      </c>
      <c r="Q288" s="39">
        <v>37.76</v>
      </c>
      <c r="R288" s="39">
        <v>77.88</v>
      </c>
      <c r="S288" s="39"/>
      <c r="T288" s="39">
        <f t="shared" si="12"/>
        <v>0</v>
      </c>
      <c r="U288" s="39">
        <f t="shared" si="13"/>
        <v>0</v>
      </c>
      <c r="V288" s="39">
        <f t="shared" si="14"/>
        <v>0</v>
      </c>
    </row>
    <row r="289" spans="8:22" ht="15" customHeight="1" x14ac:dyDescent="0.25">
      <c r="J289" s="38" t="s">
        <v>2249</v>
      </c>
      <c r="K289" s="41" t="s">
        <v>2248</v>
      </c>
      <c r="L289" s="39">
        <v>3.6960000000000002</v>
      </c>
      <c r="M289" s="39">
        <v>9.702</v>
      </c>
      <c r="N289" s="39">
        <v>13.398</v>
      </c>
      <c r="O289" s="39"/>
      <c r="P289" s="39">
        <v>3.6960000000000002</v>
      </c>
      <c r="Q289" s="39">
        <v>9.702</v>
      </c>
      <c r="R289" s="39">
        <v>13.398</v>
      </c>
      <c r="S289" s="39"/>
      <c r="T289" s="39">
        <f t="shared" si="12"/>
        <v>0</v>
      </c>
      <c r="U289" s="39">
        <f t="shared" si="13"/>
        <v>0</v>
      </c>
      <c r="V289" s="39">
        <f t="shared" si="14"/>
        <v>0</v>
      </c>
    </row>
    <row r="290" spans="8:22" ht="15" customHeight="1" x14ac:dyDescent="0.25">
      <c r="J290" s="38" t="s">
        <v>2247</v>
      </c>
      <c r="K290" s="41" t="s">
        <v>2246</v>
      </c>
      <c r="L290" s="39">
        <v>4.0962589999999999</v>
      </c>
      <c r="M290" s="39">
        <v>9.5158249999999995</v>
      </c>
      <c r="N290" s="39">
        <v>18.783335999999998</v>
      </c>
      <c r="O290" s="39"/>
      <c r="P290" s="39">
        <v>4.1030913099999999</v>
      </c>
      <c r="Q290" s="39">
        <v>11.828365770000001</v>
      </c>
      <c r="R290" s="39">
        <v>17.977420300000006</v>
      </c>
      <c r="S290" s="39"/>
      <c r="T290" s="39">
        <f t="shared" si="12"/>
        <v>6.8323100000000636E-3</v>
      </c>
      <c r="U290" s="39">
        <f t="shared" si="13"/>
        <v>2.3125407700000018</v>
      </c>
      <c r="V290" s="39">
        <f t="shared" si="14"/>
        <v>-0.8059156999999928</v>
      </c>
    </row>
    <row r="291" spans="8:22" ht="30" customHeight="1" x14ac:dyDescent="0.25">
      <c r="J291" s="38" t="s">
        <v>2245</v>
      </c>
      <c r="K291" s="41" t="s">
        <v>2244</v>
      </c>
      <c r="L291" s="39">
        <v>6.266</v>
      </c>
      <c r="M291" s="39">
        <v>13.965</v>
      </c>
      <c r="N291" s="39">
        <v>23.042999999999999</v>
      </c>
      <c r="O291" s="39"/>
      <c r="P291" s="39">
        <v>1.679548</v>
      </c>
      <c r="Q291" s="39">
        <v>13.403688789999999</v>
      </c>
      <c r="R291" s="39">
        <v>70.931728789999994</v>
      </c>
      <c r="S291" s="39"/>
      <c r="T291" s="39">
        <f t="shared" si="12"/>
        <v>-4.5864519999999995</v>
      </c>
      <c r="U291" s="39">
        <f t="shared" si="13"/>
        <v>-0.56131121000000128</v>
      </c>
      <c r="V291" s="39">
        <f t="shared" si="14"/>
        <v>47.888728789999995</v>
      </c>
    </row>
    <row r="292" spans="8:22" ht="15" customHeight="1" x14ac:dyDescent="0.25">
      <c r="I292" s="35" t="s">
        <v>1704</v>
      </c>
      <c r="J292" s="35"/>
      <c r="K292" s="35"/>
      <c r="L292" s="36">
        <v>149.15045799999999</v>
      </c>
      <c r="M292" s="36">
        <v>269.45304700000003</v>
      </c>
      <c r="N292" s="36">
        <v>397.07746200000003</v>
      </c>
      <c r="O292" s="36"/>
      <c r="P292" s="36">
        <v>149.17203456000004</v>
      </c>
      <c r="Q292" s="36">
        <v>268.25828453000003</v>
      </c>
      <c r="R292" s="36">
        <v>426.76858390999996</v>
      </c>
      <c r="S292" s="36"/>
      <c r="T292" s="36">
        <f t="shared" si="12"/>
        <v>2.1576560000056588E-2</v>
      </c>
      <c r="U292" s="36">
        <f t="shared" si="13"/>
        <v>-1.1947624700000006</v>
      </c>
      <c r="V292" s="36">
        <f t="shared" si="14"/>
        <v>29.691121909999936</v>
      </c>
    </row>
    <row r="293" spans="8:22" ht="15" customHeight="1" x14ac:dyDescent="0.25">
      <c r="J293" s="35" t="s">
        <v>1703</v>
      </c>
      <c r="K293" s="40" t="s">
        <v>2243</v>
      </c>
      <c r="L293" s="36">
        <v>8.6517680000000006</v>
      </c>
      <c r="M293" s="36">
        <v>21.955181</v>
      </c>
      <c r="N293" s="36">
        <v>38.828941999999998</v>
      </c>
      <c r="O293" s="36"/>
      <c r="P293" s="36">
        <v>8.0216752200000006</v>
      </c>
      <c r="Q293" s="36">
        <v>19.235052570000001</v>
      </c>
      <c r="R293" s="36">
        <v>33.827850379999994</v>
      </c>
      <c r="S293" s="36"/>
      <c r="T293" s="36">
        <f t="shared" si="12"/>
        <v>-0.63009278000000002</v>
      </c>
      <c r="U293" s="36">
        <f t="shared" si="13"/>
        <v>-2.720128429999999</v>
      </c>
      <c r="V293" s="36">
        <f t="shared" si="14"/>
        <v>-5.001091620000004</v>
      </c>
    </row>
    <row r="294" spans="8:22" ht="30.75" customHeight="1" x14ac:dyDescent="0.25">
      <c r="J294" s="38" t="s">
        <v>1776</v>
      </c>
      <c r="K294" s="41" t="s">
        <v>2242</v>
      </c>
      <c r="L294" s="39">
        <v>4.7135850000000001</v>
      </c>
      <c r="M294" s="39">
        <v>11.520298</v>
      </c>
      <c r="N294" s="39">
        <v>18.695788</v>
      </c>
      <c r="O294" s="39"/>
      <c r="P294" s="39">
        <v>6.38908641</v>
      </c>
      <c r="Q294" s="39">
        <v>15.392518750000002</v>
      </c>
      <c r="R294" s="39">
        <v>24.800106229999997</v>
      </c>
      <c r="S294" s="39"/>
      <c r="T294" s="39">
        <f t="shared" si="12"/>
        <v>1.6755014099999999</v>
      </c>
      <c r="U294" s="39">
        <f t="shared" si="13"/>
        <v>3.8722207500000021</v>
      </c>
      <c r="V294" s="39">
        <f t="shared" si="14"/>
        <v>6.104318229999997</v>
      </c>
    </row>
    <row r="295" spans="8:22" ht="30.75" customHeight="1" x14ac:dyDescent="0.25">
      <c r="J295" s="38" t="s">
        <v>1774</v>
      </c>
      <c r="K295" s="41" t="s">
        <v>2241</v>
      </c>
      <c r="L295" s="39">
        <v>13.844754</v>
      </c>
      <c r="M295" s="39">
        <v>26.188123999999998</v>
      </c>
      <c r="N295" s="39">
        <v>38.779511999999997</v>
      </c>
      <c r="O295" s="39"/>
      <c r="P295" s="39">
        <v>13.844754</v>
      </c>
      <c r="Q295" s="39">
        <v>26.188123999999998</v>
      </c>
      <c r="R295" s="39">
        <v>40.779511999999997</v>
      </c>
      <c r="S295" s="39"/>
      <c r="T295" s="39">
        <f t="shared" si="12"/>
        <v>0</v>
      </c>
      <c r="U295" s="39">
        <f t="shared" si="13"/>
        <v>0</v>
      </c>
      <c r="V295" s="39">
        <f t="shared" si="14"/>
        <v>2</v>
      </c>
    </row>
    <row r="296" spans="8:22" ht="30.75" customHeight="1" x14ac:dyDescent="0.25">
      <c r="J296" s="38" t="s">
        <v>1772</v>
      </c>
      <c r="K296" s="41" t="s">
        <v>2240</v>
      </c>
      <c r="L296" s="39">
        <v>18.908449000000001</v>
      </c>
      <c r="M296" s="39">
        <v>41.514411000000003</v>
      </c>
      <c r="N296" s="39">
        <v>57.879919999999998</v>
      </c>
      <c r="O296" s="39"/>
      <c r="P296" s="39">
        <v>18.058179239999994</v>
      </c>
      <c r="Q296" s="39">
        <v>39.343043570000006</v>
      </c>
      <c r="R296" s="39">
        <v>55.716666620000012</v>
      </c>
      <c r="S296" s="39"/>
      <c r="T296" s="39">
        <f t="shared" si="12"/>
        <v>-0.85026976000000687</v>
      </c>
      <c r="U296" s="39">
        <f t="shared" si="13"/>
        <v>-2.1713674299999965</v>
      </c>
      <c r="V296" s="39">
        <f t="shared" si="14"/>
        <v>-2.1632533799999862</v>
      </c>
    </row>
    <row r="297" spans="8:22" ht="45" customHeight="1" x14ac:dyDescent="0.25">
      <c r="J297" s="38" t="s">
        <v>1848</v>
      </c>
      <c r="K297" s="41" t="s">
        <v>2239</v>
      </c>
      <c r="L297" s="39">
        <v>103.031902</v>
      </c>
      <c r="M297" s="39">
        <v>168.27503300000001</v>
      </c>
      <c r="N297" s="39">
        <v>242.89330000000001</v>
      </c>
      <c r="O297" s="39"/>
      <c r="P297" s="39">
        <v>102.85833969000002</v>
      </c>
      <c r="Q297" s="39">
        <v>168.09954563999997</v>
      </c>
      <c r="R297" s="39">
        <v>271.64444867999998</v>
      </c>
      <c r="S297" s="39"/>
      <c r="T297" s="39">
        <f t="shared" si="12"/>
        <v>-0.1735623099999799</v>
      </c>
      <c r="U297" s="39">
        <f t="shared" si="13"/>
        <v>-0.17548736000003373</v>
      </c>
      <c r="V297" s="39">
        <f t="shared" si="14"/>
        <v>28.751148679999972</v>
      </c>
    </row>
    <row r="298" spans="8:22" ht="15" customHeight="1" x14ac:dyDescent="0.25">
      <c r="I298" s="35" t="s">
        <v>1473</v>
      </c>
      <c r="J298" s="35"/>
      <c r="K298" s="35"/>
      <c r="L298" s="36">
        <v>1.3</v>
      </c>
      <c r="M298" s="36">
        <v>1.8075000000000001</v>
      </c>
      <c r="N298" s="36">
        <v>3.6074999999999999</v>
      </c>
      <c r="O298" s="36"/>
      <c r="P298" s="36">
        <v>1.0857060000000001</v>
      </c>
      <c r="Q298" s="36">
        <v>1.615686</v>
      </c>
      <c r="R298" s="36">
        <v>3.2656860000000001</v>
      </c>
      <c r="S298" s="36"/>
      <c r="T298" s="36">
        <f t="shared" si="12"/>
        <v>-0.21429399999999998</v>
      </c>
      <c r="U298" s="36">
        <f t="shared" si="13"/>
        <v>-0.19181400000000015</v>
      </c>
      <c r="V298" s="36">
        <f t="shared" si="14"/>
        <v>-0.34181399999999984</v>
      </c>
    </row>
    <row r="299" spans="8:22" ht="30" customHeight="1" x14ac:dyDescent="0.25">
      <c r="J299" s="38" t="s">
        <v>1698</v>
      </c>
      <c r="K299" s="41" t="s">
        <v>1697</v>
      </c>
      <c r="L299" s="39">
        <v>1.3</v>
      </c>
      <c r="M299" s="39">
        <v>1.8075000000000001</v>
      </c>
      <c r="N299" s="39">
        <v>3.6074999999999999</v>
      </c>
      <c r="O299" s="39"/>
      <c r="P299" s="39">
        <v>1.0857060000000001</v>
      </c>
      <c r="Q299" s="39">
        <v>1.615686</v>
      </c>
      <c r="R299" s="39">
        <v>3.2656860000000001</v>
      </c>
      <c r="S299" s="39"/>
      <c r="T299" s="39">
        <f t="shared" si="12"/>
        <v>-0.21429399999999998</v>
      </c>
      <c r="U299" s="39">
        <f t="shared" si="13"/>
        <v>-0.19181400000000015</v>
      </c>
      <c r="V299" s="39">
        <f t="shared" si="14"/>
        <v>-0.34181399999999984</v>
      </c>
    </row>
    <row r="300" spans="8:22" ht="15" customHeight="1" x14ac:dyDescent="0.25">
      <c r="I300" s="35" t="s">
        <v>1368</v>
      </c>
      <c r="J300" s="35"/>
      <c r="K300" s="35"/>
      <c r="L300" s="36">
        <v>4.5</v>
      </c>
      <c r="M300" s="36">
        <v>9</v>
      </c>
      <c r="N300" s="36">
        <v>18.157859999999999</v>
      </c>
      <c r="O300" s="36"/>
      <c r="P300" s="36">
        <v>4.5</v>
      </c>
      <c r="Q300" s="36">
        <v>9</v>
      </c>
      <c r="R300" s="36">
        <v>13.5</v>
      </c>
      <c r="S300" s="36"/>
      <c r="T300" s="36">
        <f t="shared" si="12"/>
        <v>0</v>
      </c>
      <c r="U300" s="36">
        <f t="shared" si="13"/>
        <v>0</v>
      </c>
      <c r="V300" s="36">
        <f t="shared" si="14"/>
        <v>-4.6578599999999994</v>
      </c>
    </row>
    <row r="301" spans="8:22" ht="15" customHeight="1" x14ac:dyDescent="0.25">
      <c r="J301" s="35" t="s">
        <v>1496</v>
      </c>
      <c r="K301" s="40" t="s">
        <v>1495</v>
      </c>
      <c r="L301" s="36">
        <v>0</v>
      </c>
      <c r="M301" s="36">
        <v>0</v>
      </c>
      <c r="N301" s="36">
        <v>4.6578600000000003</v>
      </c>
      <c r="O301" s="36"/>
      <c r="P301" s="36">
        <v>0</v>
      </c>
      <c r="Q301" s="36">
        <v>0</v>
      </c>
      <c r="R301" s="36">
        <v>0</v>
      </c>
      <c r="S301" s="36"/>
      <c r="T301" s="36">
        <f t="shared" si="12"/>
        <v>0</v>
      </c>
      <c r="U301" s="36">
        <f t="shared" si="13"/>
        <v>0</v>
      </c>
      <c r="V301" s="36">
        <f t="shared" si="14"/>
        <v>-4.6578600000000003</v>
      </c>
    </row>
    <row r="302" spans="8:22" ht="15" customHeight="1" x14ac:dyDescent="0.25">
      <c r="J302" s="38" t="s">
        <v>1460</v>
      </c>
      <c r="K302" s="41" t="s">
        <v>1459</v>
      </c>
      <c r="L302" s="39">
        <v>4.5</v>
      </c>
      <c r="M302" s="39">
        <v>9</v>
      </c>
      <c r="N302" s="39">
        <v>13.5</v>
      </c>
      <c r="O302" s="39"/>
      <c r="P302" s="39">
        <v>4.5</v>
      </c>
      <c r="Q302" s="39">
        <v>9</v>
      </c>
      <c r="R302" s="39">
        <v>13.5</v>
      </c>
      <c r="S302" s="39"/>
      <c r="T302" s="39">
        <f t="shared" si="12"/>
        <v>0</v>
      </c>
      <c r="U302" s="39">
        <f t="shared" si="13"/>
        <v>0</v>
      </c>
      <c r="V302" s="39">
        <f t="shared" si="14"/>
        <v>0</v>
      </c>
    </row>
    <row r="303" spans="8:22" ht="15" customHeight="1" x14ac:dyDescent="0.25">
      <c r="H303" s="35" t="s">
        <v>1291</v>
      </c>
      <c r="I303" s="35"/>
      <c r="J303" s="35"/>
      <c r="K303" s="35"/>
      <c r="L303" s="36">
        <v>244.430948</v>
      </c>
      <c r="M303" s="36">
        <v>467.57721500000002</v>
      </c>
      <c r="N303" s="36">
        <v>694.96966499999996</v>
      </c>
      <c r="O303" s="36"/>
      <c r="P303" s="36">
        <v>236.20150756999993</v>
      </c>
      <c r="Q303" s="36">
        <v>448.30266437000006</v>
      </c>
      <c r="R303" s="36">
        <v>685.10975400999985</v>
      </c>
      <c r="S303" s="36"/>
      <c r="T303" s="36">
        <f t="shared" si="12"/>
        <v>-8.2294404300000679</v>
      </c>
      <c r="U303" s="36">
        <f t="shared" si="13"/>
        <v>-19.274550629999965</v>
      </c>
      <c r="V303" s="36">
        <f t="shared" si="14"/>
        <v>-9.8599109900001167</v>
      </c>
    </row>
    <row r="304" spans="8:22" ht="30" customHeight="1" x14ac:dyDescent="0.25">
      <c r="I304" s="74" t="s">
        <v>1290</v>
      </c>
      <c r="J304" s="73"/>
      <c r="K304" s="73"/>
      <c r="L304" s="36">
        <v>220.17943399999999</v>
      </c>
      <c r="M304" s="36">
        <v>420.28997900000002</v>
      </c>
      <c r="N304" s="36">
        <v>624.28436299999998</v>
      </c>
      <c r="O304" s="36"/>
      <c r="P304" s="36">
        <v>211.34257116999993</v>
      </c>
      <c r="Q304" s="36">
        <v>399.63078813000004</v>
      </c>
      <c r="R304" s="36">
        <v>612.55207159999986</v>
      </c>
      <c r="S304" s="36"/>
      <c r="T304" s="36">
        <f t="shared" si="12"/>
        <v>-8.836862830000058</v>
      </c>
      <c r="U304" s="36">
        <f t="shared" si="13"/>
        <v>-20.659190869999975</v>
      </c>
      <c r="V304" s="36">
        <f t="shared" si="14"/>
        <v>-11.732291400000122</v>
      </c>
    </row>
    <row r="305" spans="5:22" ht="15" customHeight="1" x14ac:dyDescent="0.25">
      <c r="J305" s="35" t="s">
        <v>1289</v>
      </c>
      <c r="K305" s="40" t="s">
        <v>1288</v>
      </c>
      <c r="L305" s="36">
        <v>220.17943399999999</v>
      </c>
      <c r="M305" s="36">
        <v>420.28997900000002</v>
      </c>
      <c r="N305" s="36">
        <v>624.28436299999998</v>
      </c>
      <c r="O305" s="36"/>
      <c r="P305" s="36">
        <v>211.34257116999993</v>
      </c>
      <c r="Q305" s="36">
        <v>399.63078813000004</v>
      </c>
      <c r="R305" s="36">
        <v>612.55207159999986</v>
      </c>
      <c r="S305" s="36"/>
      <c r="T305" s="36">
        <f t="shared" si="12"/>
        <v>-8.836862830000058</v>
      </c>
      <c r="U305" s="36">
        <f t="shared" si="13"/>
        <v>-20.659190869999975</v>
      </c>
      <c r="V305" s="36">
        <f t="shared" si="14"/>
        <v>-11.732291400000122</v>
      </c>
    </row>
    <row r="306" spans="5:22" ht="15" customHeight="1" x14ac:dyDescent="0.25">
      <c r="I306" s="35" t="s">
        <v>1361</v>
      </c>
      <c r="J306" s="35"/>
      <c r="K306" s="35"/>
      <c r="L306" s="36">
        <v>24.251514</v>
      </c>
      <c r="M306" s="36">
        <v>47.287236</v>
      </c>
      <c r="N306" s="36">
        <v>70.685301999999993</v>
      </c>
      <c r="O306" s="36"/>
      <c r="P306" s="36">
        <v>24.858936400000001</v>
      </c>
      <c r="Q306" s="36">
        <v>48.671876240000017</v>
      </c>
      <c r="R306" s="36">
        <v>72.557682410000012</v>
      </c>
      <c r="S306" s="36"/>
      <c r="T306" s="36">
        <f t="shared" si="12"/>
        <v>0.60742240000000081</v>
      </c>
      <c r="U306" s="36">
        <f t="shared" si="13"/>
        <v>1.3846402400000173</v>
      </c>
      <c r="V306" s="36">
        <f t="shared" si="14"/>
        <v>1.8723804100000194</v>
      </c>
    </row>
    <row r="307" spans="5:22" ht="30" customHeight="1" x14ac:dyDescent="0.25">
      <c r="J307" s="35" t="s">
        <v>1360</v>
      </c>
      <c r="K307" s="40" t="s">
        <v>1359</v>
      </c>
      <c r="L307" s="36">
        <v>24.251514</v>
      </c>
      <c r="M307" s="36">
        <v>47.287236</v>
      </c>
      <c r="N307" s="36">
        <v>70.685301999999993</v>
      </c>
      <c r="O307" s="36"/>
      <c r="P307" s="36">
        <v>24.858936400000001</v>
      </c>
      <c r="Q307" s="36">
        <v>48.671876240000017</v>
      </c>
      <c r="R307" s="36">
        <v>72.557682410000012</v>
      </c>
      <c r="S307" s="36"/>
      <c r="T307" s="36">
        <f t="shared" si="12"/>
        <v>0.60742240000000081</v>
      </c>
      <c r="U307" s="36">
        <f t="shared" si="13"/>
        <v>1.3846402400000173</v>
      </c>
      <c r="V307" s="36">
        <f t="shared" si="14"/>
        <v>1.8723804100000194</v>
      </c>
    </row>
    <row r="308" spans="5:22" ht="14.25" x14ac:dyDescent="0.25">
      <c r="E308" s="46">
        <v>7</v>
      </c>
      <c r="F308" s="42" t="s">
        <v>992</v>
      </c>
      <c r="G308" s="42"/>
      <c r="H308" s="42"/>
      <c r="I308" s="42"/>
      <c r="J308" s="42"/>
      <c r="K308" s="42"/>
      <c r="L308" s="43">
        <v>4740.4922530000003</v>
      </c>
      <c r="M308" s="43">
        <v>8753.3358229999994</v>
      </c>
      <c r="N308" s="43">
        <v>12616.343707</v>
      </c>
      <c r="O308" s="43"/>
      <c r="P308" s="43">
        <v>4740.4922530000003</v>
      </c>
      <c r="Q308" s="43">
        <v>8753.3358229999976</v>
      </c>
      <c r="R308" s="43">
        <v>12638.480181229999</v>
      </c>
      <c r="S308" s="43"/>
      <c r="T308" s="43">
        <f t="shared" si="12"/>
        <v>0</v>
      </c>
      <c r="U308" s="43">
        <f t="shared" si="13"/>
        <v>0</v>
      </c>
      <c r="V308" s="43">
        <f t="shared" si="14"/>
        <v>22.136474229999294</v>
      </c>
    </row>
    <row r="309" spans="5:22" x14ac:dyDescent="0.25">
      <c r="G309" s="35" t="s">
        <v>1302</v>
      </c>
      <c r="H309" s="35"/>
      <c r="I309" s="35"/>
      <c r="J309" s="35"/>
      <c r="K309" s="35"/>
      <c r="L309" s="36">
        <v>4740.4922530000003</v>
      </c>
      <c r="M309" s="36">
        <v>8753.3358229999994</v>
      </c>
      <c r="N309" s="36">
        <v>12616.343707</v>
      </c>
      <c r="O309" s="36"/>
      <c r="P309" s="36">
        <v>4740.4922530000003</v>
      </c>
      <c r="Q309" s="36">
        <v>8753.3358229999976</v>
      </c>
      <c r="R309" s="36">
        <v>12638.480181229999</v>
      </c>
      <c r="S309" s="36"/>
      <c r="T309" s="36">
        <f t="shared" si="12"/>
        <v>0</v>
      </c>
      <c r="U309" s="36">
        <f t="shared" si="13"/>
        <v>0</v>
      </c>
      <c r="V309" s="36">
        <f t="shared" si="14"/>
        <v>22.136474229999294</v>
      </c>
    </row>
    <row r="310" spans="5:22" ht="15" customHeight="1" x14ac:dyDescent="0.25">
      <c r="H310" s="35" t="s">
        <v>1301</v>
      </c>
      <c r="I310" s="35"/>
      <c r="J310" s="35"/>
      <c r="K310" s="35"/>
      <c r="L310" s="36">
        <v>4206.1240280000002</v>
      </c>
      <c r="M310" s="36">
        <v>7805.3716080000004</v>
      </c>
      <c r="N310" s="36">
        <v>11293.567370000001</v>
      </c>
      <c r="O310" s="36"/>
      <c r="P310" s="36">
        <v>4240.7801151100002</v>
      </c>
      <c r="Q310" s="36">
        <v>7794.0445363899971</v>
      </c>
      <c r="R310" s="36">
        <v>11316.463891129999</v>
      </c>
      <c r="S310" s="36"/>
      <c r="T310" s="36">
        <f t="shared" si="12"/>
        <v>34.656087110000044</v>
      </c>
      <c r="U310" s="36">
        <f t="shared" si="13"/>
        <v>-11.327071610003259</v>
      </c>
      <c r="V310" s="36">
        <f t="shared" si="14"/>
        <v>22.896521129998291</v>
      </c>
    </row>
    <row r="311" spans="5:22" ht="15" customHeight="1" x14ac:dyDescent="0.25">
      <c r="I311" s="35" t="s">
        <v>1978</v>
      </c>
      <c r="J311" s="35"/>
      <c r="K311" s="35"/>
      <c r="L311" s="36">
        <v>4151.9122280000001</v>
      </c>
      <c r="M311" s="36">
        <v>7678.9480080000003</v>
      </c>
      <c r="N311" s="36">
        <v>11099.03197</v>
      </c>
      <c r="O311" s="36"/>
      <c r="P311" s="36">
        <v>4095.58173502</v>
      </c>
      <c r="Q311" s="36">
        <v>7585.3827862499975</v>
      </c>
      <c r="R311" s="36">
        <v>10909.761153809999</v>
      </c>
      <c r="S311" s="36"/>
      <c r="T311" s="36">
        <f t="shared" si="12"/>
        <v>-56.330492980000145</v>
      </c>
      <c r="U311" s="36">
        <f t="shared" si="13"/>
        <v>-93.56522175000282</v>
      </c>
      <c r="V311" s="36">
        <f t="shared" si="14"/>
        <v>-189.27081619000091</v>
      </c>
    </row>
    <row r="312" spans="5:22" ht="45" customHeight="1" x14ac:dyDescent="0.25">
      <c r="J312" s="35" t="s">
        <v>1977</v>
      </c>
      <c r="K312" s="40" t="s">
        <v>2237</v>
      </c>
      <c r="L312" s="36">
        <v>68.302108000000004</v>
      </c>
      <c r="M312" s="36">
        <v>207.869741</v>
      </c>
      <c r="N312" s="36">
        <v>270.499438</v>
      </c>
      <c r="O312" s="36"/>
      <c r="P312" s="36">
        <v>53.69932653</v>
      </c>
      <c r="Q312" s="36">
        <v>136.11352060999997</v>
      </c>
      <c r="R312" s="36">
        <v>190.54391697000005</v>
      </c>
      <c r="S312" s="36"/>
      <c r="T312" s="36">
        <f t="shared" si="12"/>
        <v>-14.602781470000004</v>
      </c>
      <c r="U312" s="36">
        <f t="shared" si="13"/>
        <v>-71.756220390000038</v>
      </c>
      <c r="V312" s="36">
        <f t="shared" si="14"/>
        <v>-79.955521029999943</v>
      </c>
    </row>
    <row r="313" spans="5:22" ht="30" customHeight="1" x14ac:dyDescent="0.25">
      <c r="J313" s="38" t="s">
        <v>1975</v>
      </c>
      <c r="K313" s="41" t="s">
        <v>2236</v>
      </c>
      <c r="L313" s="39">
        <v>2482.6076619999999</v>
      </c>
      <c r="M313" s="39">
        <v>4474.0270179999998</v>
      </c>
      <c r="N313" s="39">
        <v>6450.7331350000004</v>
      </c>
      <c r="O313" s="39"/>
      <c r="P313" s="39">
        <v>2491.0751040800001</v>
      </c>
      <c r="Q313" s="39">
        <v>4525.2478823299971</v>
      </c>
      <c r="R313" s="39">
        <v>6526.4222156899987</v>
      </c>
      <c r="S313" s="39"/>
      <c r="T313" s="39">
        <f t="shared" si="12"/>
        <v>8.4674420800001826</v>
      </c>
      <c r="U313" s="39">
        <f t="shared" si="13"/>
        <v>51.220864329997312</v>
      </c>
      <c r="V313" s="39">
        <f t="shared" si="14"/>
        <v>75.689080689998264</v>
      </c>
    </row>
    <row r="314" spans="5:22" ht="15" customHeight="1" x14ac:dyDescent="0.25">
      <c r="J314" s="38" t="s">
        <v>1973</v>
      </c>
      <c r="K314" s="41" t="s">
        <v>2235</v>
      </c>
      <c r="L314" s="39">
        <v>511.163815</v>
      </c>
      <c r="M314" s="39">
        <v>848.50701900000001</v>
      </c>
      <c r="N314" s="39">
        <v>1192.167285</v>
      </c>
      <c r="O314" s="39"/>
      <c r="P314" s="39">
        <v>426.96793737000002</v>
      </c>
      <c r="Q314" s="39">
        <v>716.98575674000006</v>
      </c>
      <c r="R314" s="39">
        <v>1011.5789870000004</v>
      </c>
      <c r="S314" s="39"/>
      <c r="T314" s="39">
        <f t="shared" si="12"/>
        <v>-84.195877629999984</v>
      </c>
      <c r="U314" s="39">
        <f t="shared" si="13"/>
        <v>-131.52126225999996</v>
      </c>
      <c r="V314" s="39">
        <f t="shared" si="14"/>
        <v>-180.58829799999955</v>
      </c>
    </row>
    <row r="315" spans="5:22" ht="30" customHeight="1" x14ac:dyDescent="0.25">
      <c r="J315" s="38" t="s">
        <v>1971</v>
      </c>
      <c r="K315" s="41" t="s">
        <v>2234</v>
      </c>
      <c r="L315" s="39">
        <v>264.57442500000002</v>
      </c>
      <c r="M315" s="39">
        <v>490.36011400000001</v>
      </c>
      <c r="N315" s="39">
        <v>702.27053899999999</v>
      </c>
      <c r="O315" s="39"/>
      <c r="P315" s="39">
        <v>277.43286706999993</v>
      </c>
      <c r="Q315" s="39">
        <v>515.55177224999989</v>
      </c>
      <c r="R315" s="39">
        <v>747.06161181999994</v>
      </c>
      <c r="S315" s="39"/>
      <c r="T315" s="39">
        <f t="shared" si="12"/>
        <v>12.85844206999991</v>
      </c>
      <c r="U315" s="39">
        <f t="shared" si="13"/>
        <v>25.191658249999875</v>
      </c>
      <c r="V315" s="39">
        <f t="shared" si="14"/>
        <v>44.791072819999954</v>
      </c>
    </row>
    <row r="316" spans="5:22" ht="15.75" customHeight="1" x14ac:dyDescent="0.25">
      <c r="J316" s="38" t="s">
        <v>1963</v>
      </c>
      <c r="K316" s="41" t="s">
        <v>2233</v>
      </c>
      <c r="L316" s="39">
        <v>397.716815</v>
      </c>
      <c r="M316" s="39">
        <v>840.20362299999999</v>
      </c>
      <c r="N316" s="39">
        <v>1273.6202249999999</v>
      </c>
      <c r="O316" s="39"/>
      <c r="P316" s="39">
        <v>424.10716801000007</v>
      </c>
      <c r="Q316" s="39">
        <v>799.80768131000002</v>
      </c>
      <c r="R316" s="39">
        <v>1084.7242386400001</v>
      </c>
      <c r="S316" s="39"/>
      <c r="T316" s="39">
        <f t="shared" si="12"/>
        <v>26.390353010000069</v>
      </c>
      <c r="U316" s="39">
        <f t="shared" si="13"/>
        <v>-40.395941689999972</v>
      </c>
      <c r="V316" s="39">
        <f t="shared" si="14"/>
        <v>-188.89598635999982</v>
      </c>
    </row>
    <row r="317" spans="5:22" ht="15.75" customHeight="1" x14ac:dyDescent="0.25">
      <c r="J317" s="38" t="s">
        <v>2232</v>
      </c>
      <c r="K317" s="41" t="s">
        <v>2231</v>
      </c>
      <c r="L317" s="39">
        <v>0.15056600000000001</v>
      </c>
      <c r="M317" s="39">
        <v>0.30113200000000001</v>
      </c>
      <c r="N317" s="39">
        <v>0.45169799999999999</v>
      </c>
      <c r="O317" s="39"/>
      <c r="P317" s="39">
        <v>0.15056600000000001</v>
      </c>
      <c r="Q317" s="39">
        <v>0.30113200000000001</v>
      </c>
      <c r="R317" s="39">
        <v>0.45169799999999999</v>
      </c>
      <c r="S317" s="39"/>
      <c r="T317" s="39">
        <f t="shared" ref="T317:T374" si="15">P317-L317</f>
        <v>0</v>
      </c>
      <c r="U317" s="39">
        <f t="shared" ref="U317:U374" si="16">Q317-M317</f>
        <v>0</v>
      </c>
      <c r="V317" s="39">
        <f t="shared" ref="V317:V374" si="17">R317-N317</f>
        <v>0</v>
      </c>
    </row>
    <row r="318" spans="5:22" ht="15.75" customHeight="1" x14ac:dyDescent="0.25">
      <c r="J318" s="38" t="s">
        <v>2230</v>
      </c>
      <c r="K318" s="41" t="s">
        <v>2229</v>
      </c>
      <c r="L318" s="39">
        <v>0</v>
      </c>
      <c r="M318" s="39">
        <v>0</v>
      </c>
      <c r="N318" s="39">
        <v>0</v>
      </c>
      <c r="O318" s="39"/>
      <c r="P318" s="39">
        <v>0</v>
      </c>
      <c r="Q318" s="39">
        <v>0</v>
      </c>
      <c r="R318" s="39">
        <v>21.131694629999991</v>
      </c>
      <c r="S318" s="39"/>
      <c r="T318" s="39">
        <f t="shared" si="15"/>
        <v>0</v>
      </c>
      <c r="U318" s="39">
        <f t="shared" si="16"/>
        <v>0</v>
      </c>
      <c r="V318" s="39">
        <f t="shared" si="17"/>
        <v>21.131694629999991</v>
      </c>
    </row>
    <row r="319" spans="5:22" ht="15.75" customHeight="1" x14ac:dyDescent="0.25">
      <c r="J319" s="38" t="s">
        <v>2228</v>
      </c>
      <c r="K319" s="41" t="s">
        <v>2227</v>
      </c>
      <c r="L319" s="39">
        <v>3.8431980000000001</v>
      </c>
      <c r="M319" s="39">
        <v>7.1427069999999997</v>
      </c>
      <c r="N319" s="39">
        <v>10.452296</v>
      </c>
      <c r="O319" s="39"/>
      <c r="P319" s="39">
        <v>3.34771989</v>
      </c>
      <c r="Q319" s="39">
        <v>6.5412052000000012</v>
      </c>
      <c r="R319" s="39">
        <v>9.583246250000002</v>
      </c>
      <c r="S319" s="39"/>
      <c r="T319" s="39">
        <f t="shared" si="15"/>
        <v>-0.49547811000000008</v>
      </c>
      <c r="U319" s="39">
        <f t="shared" si="16"/>
        <v>-0.60150179999999853</v>
      </c>
      <c r="V319" s="39">
        <f t="shared" si="17"/>
        <v>-0.86904974999999851</v>
      </c>
    </row>
    <row r="320" spans="5:22" ht="30" customHeight="1" x14ac:dyDescent="0.25">
      <c r="J320" s="38" t="s">
        <v>2226</v>
      </c>
      <c r="K320" s="41" t="s">
        <v>2225</v>
      </c>
      <c r="L320" s="39">
        <v>57.954815000000004</v>
      </c>
      <c r="M320" s="39">
        <v>124.528164</v>
      </c>
      <c r="N320" s="39">
        <v>196.40263400000001</v>
      </c>
      <c r="O320" s="39"/>
      <c r="P320" s="39">
        <v>73.607247970000003</v>
      </c>
      <c r="Q320" s="39">
        <v>255.90872002</v>
      </c>
      <c r="R320" s="39">
        <v>400.25611505999996</v>
      </c>
      <c r="S320" s="39"/>
      <c r="T320" s="39">
        <f t="shared" si="15"/>
        <v>15.65243297</v>
      </c>
      <c r="U320" s="39">
        <f t="shared" si="16"/>
        <v>131.38055602</v>
      </c>
      <c r="V320" s="39">
        <f t="shared" si="17"/>
        <v>203.85348105999995</v>
      </c>
    </row>
    <row r="321" spans="5:22" ht="30" customHeight="1" x14ac:dyDescent="0.25">
      <c r="J321" s="38" t="s">
        <v>2224</v>
      </c>
      <c r="K321" s="41" t="s">
        <v>2223</v>
      </c>
      <c r="L321" s="39">
        <v>193.469007</v>
      </c>
      <c r="M321" s="39">
        <v>363.15933799999999</v>
      </c>
      <c r="N321" s="39">
        <v>522.31756399999995</v>
      </c>
      <c r="O321" s="39"/>
      <c r="P321" s="39">
        <v>182.48177512000004</v>
      </c>
      <c r="Q321" s="39">
        <v>336.81764305000002</v>
      </c>
      <c r="R321" s="39">
        <v>491.31395045000005</v>
      </c>
      <c r="S321" s="39"/>
      <c r="T321" s="39">
        <f t="shared" si="15"/>
        <v>-10.987231879999968</v>
      </c>
      <c r="U321" s="39">
        <f t="shared" si="16"/>
        <v>-26.341694949999976</v>
      </c>
      <c r="V321" s="39">
        <f t="shared" si="17"/>
        <v>-31.003613549999898</v>
      </c>
    </row>
    <row r="322" spans="5:22" ht="15" customHeight="1" x14ac:dyDescent="0.25">
      <c r="J322" s="38" t="s">
        <v>2222</v>
      </c>
      <c r="K322" s="41" t="s">
        <v>2221</v>
      </c>
      <c r="L322" s="39">
        <v>49.575451000000001</v>
      </c>
      <c r="M322" s="39">
        <v>95.950191000000004</v>
      </c>
      <c r="N322" s="39">
        <v>142.562071</v>
      </c>
      <c r="O322" s="39"/>
      <c r="P322" s="39">
        <v>25.922514499999998</v>
      </c>
      <c r="Q322" s="39">
        <v>51.231780950000008</v>
      </c>
      <c r="R322" s="39">
        <v>72.443495020000015</v>
      </c>
      <c r="S322" s="39"/>
      <c r="T322" s="39">
        <f t="shared" si="15"/>
        <v>-23.652936500000003</v>
      </c>
      <c r="U322" s="39">
        <f t="shared" si="16"/>
        <v>-44.718410049999996</v>
      </c>
      <c r="V322" s="39">
        <f t="shared" si="17"/>
        <v>-70.118575979999989</v>
      </c>
    </row>
    <row r="323" spans="5:22" ht="15" customHeight="1" x14ac:dyDescent="0.25">
      <c r="J323" s="38" t="s">
        <v>2220</v>
      </c>
      <c r="K323" s="41" t="s">
        <v>2219</v>
      </c>
      <c r="L323" s="39">
        <v>122.554366</v>
      </c>
      <c r="M323" s="39">
        <v>226.89896100000001</v>
      </c>
      <c r="N323" s="39">
        <v>337.55508500000002</v>
      </c>
      <c r="O323" s="39"/>
      <c r="P323" s="39">
        <v>136.78950848000002</v>
      </c>
      <c r="Q323" s="39">
        <v>240.87569179000005</v>
      </c>
      <c r="R323" s="39">
        <v>354.24998427999992</v>
      </c>
      <c r="S323" s="39"/>
      <c r="T323" s="39">
        <f t="shared" si="15"/>
        <v>14.235142480000022</v>
      </c>
      <c r="U323" s="39">
        <f t="shared" si="16"/>
        <v>13.976730790000033</v>
      </c>
      <c r="V323" s="39">
        <f t="shared" si="17"/>
        <v>16.694899279999902</v>
      </c>
    </row>
    <row r="324" spans="5:22" ht="15" customHeight="1" x14ac:dyDescent="0.25">
      <c r="I324" s="35" t="s">
        <v>1473</v>
      </c>
      <c r="J324" s="35"/>
      <c r="K324" s="35"/>
      <c r="L324" s="36">
        <v>54.211799999999997</v>
      </c>
      <c r="M324" s="36">
        <v>111.42359999999999</v>
      </c>
      <c r="N324" s="36">
        <v>164.53540000000001</v>
      </c>
      <c r="O324" s="36"/>
      <c r="P324" s="36">
        <v>98.776947090000007</v>
      </c>
      <c r="Q324" s="36">
        <v>114.17930658</v>
      </c>
      <c r="R324" s="36">
        <v>228.98543906</v>
      </c>
      <c r="S324" s="36"/>
      <c r="T324" s="36">
        <f t="shared" si="15"/>
        <v>44.565147090000011</v>
      </c>
      <c r="U324" s="36">
        <f t="shared" si="16"/>
        <v>2.7557065800000089</v>
      </c>
      <c r="V324" s="36">
        <f t="shared" si="17"/>
        <v>64.450039059999995</v>
      </c>
    </row>
    <row r="325" spans="5:22" ht="30" customHeight="1" x14ac:dyDescent="0.25">
      <c r="J325" s="35" t="s">
        <v>2218</v>
      </c>
      <c r="K325" s="40" t="s">
        <v>2217</v>
      </c>
      <c r="L325" s="36">
        <v>52.711799999999997</v>
      </c>
      <c r="M325" s="36">
        <v>108.42359999999999</v>
      </c>
      <c r="N325" s="36">
        <v>160.03540000000001</v>
      </c>
      <c r="O325" s="36"/>
      <c r="P325" s="36">
        <v>97.276947090000007</v>
      </c>
      <c r="Q325" s="36">
        <v>111.17930658</v>
      </c>
      <c r="R325" s="36">
        <v>224.48543906</v>
      </c>
      <c r="S325" s="36"/>
      <c r="T325" s="36">
        <f t="shared" si="15"/>
        <v>44.565147090000011</v>
      </c>
      <c r="U325" s="36">
        <f t="shared" si="16"/>
        <v>2.7557065800000089</v>
      </c>
      <c r="V325" s="36">
        <f t="shared" si="17"/>
        <v>64.450039059999995</v>
      </c>
    </row>
    <row r="326" spans="5:22" ht="60" customHeight="1" x14ac:dyDescent="0.25">
      <c r="J326" s="38" t="s">
        <v>1649</v>
      </c>
      <c r="K326" s="41" t="s">
        <v>2216</v>
      </c>
      <c r="L326" s="39">
        <v>1.5</v>
      </c>
      <c r="M326" s="39">
        <v>3</v>
      </c>
      <c r="N326" s="39">
        <v>4.5</v>
      </c>
      <c r="O326" s="39"/>
      <c r="P326" s="39">
        <v>1.5</v>
      </c>
      <c r="Q326" s="39">
        <v>3</v>
      </c>
      <c r="R326" s="39">
        <v>4.5</v>
      </c>
      <c r="S326" s="39"/>
      <c r="T326" s="39">
        <f t="shared" si="15"/>
        <v>0</v>
      </c>
      <c r="U326" s="39">
        <f t="shared" si="16"/>
        <v>0</v>
      </c>
      <c r="V326" s="39">
        <f t="shared" si="17"/>
        <v>0</v>
      </c>
    </row>
    <row r="327" spans="5:22" ht="15" customHeight="1" x14ac:dyDescent="0.25">
      <c r="I327" s="35" t="s">
        <v>1368</v>
      </c>
      <c r="J327" s="35"/>
      <c r="K327" s="35"/>
      <c r="L327" s="36">
        <v>0</v>
      </c>
      <c r="M327" s="36">
        <v>15</v>
      </c>
      <c r="N327" s="36">
        <v>30</v>
      </c>
      <c r="O327" s="36"/>
      <c r="P327" s="36">
        <v>46.421433000000007</v>
      </c>
      <c r="Q327" s="36">
        <v>94.482443560000007</v>
      </c>
      <c r="R327" s="36">
        <v>177.71729826000009</v>
      </c>
      <c r="S327" s="36"/>
      <c r="T327" s="36">
        <f t="shared" si="15"/>
        <v>46.421433000000007</v>
      </c>
      <c r="U327" s="36">
        <f t="shared" si="16"/>
        <v>79.482443560000007</v>
      </c>
      <c r="V327" s="36">
        <f t="shared" si="17"/>
        <v>147.71729826000009</v>
      </c>
    </row>
    <row r="328" spans="5:22" ht="30" customHeight="1" x14ac:dyDescent="0.25">
      <c r="J328" s="35" t="s">
        <v>1960</v>
      </c>
      <c r="K328" s="40" t="s">
        <v>1959</v>
      </c>
      <c r="L328" s="36">
        <v>0</v>
      </c>
      <c r="M328" s="36">
        <v>15</v>
      </c>
      <c r="N328" s="36">
        <v>30</v>
      </c>
      <c r="O328" s="36"/>
      <c r="P328" s="36">
        <v>46.421433000000007</v>
      </c>
      <c r="Q328" s="36">
        <v>94.482443560000007</v>
      </c>
      <c r="R328" s="36">
        <v>177.71729826000009</v>
      </c>
      <c r="S328" s="36"/>
      <c r="T328" s="36">
        <f t="shared" si="15"/>
        <v>46.421433000000007</v>
      </c>
      <c r="U328" s="36">
        <f t="shared" si="16"/>
        <v>79.482443560000007</v>
      </c>
      <c r="V328" s="36">
        <f t="shared" si="17"/>
        <v>147.71729826000009</v>
      </c>
    </row>
    <row r="329" spans="5:22" ht="15" customHeight="1" x14ac:dyDescent="0.25">
      <c r="H329" s="35" t="s">
        <v>1291</v>
      </c>
      <c r="I329" s="35"/>
      <c r="J329" s="35"/>
      <c r="K329" s="35"/>
      <c r="L329" s="36">
        <v>534.36822500000005</v>
      </c>
      <c r="M329" s="36">
        <v>947.96421499999997</v>
      </c>
      <c r="N329" s="36">
        <v>1322.776337</v>
      </c>
      <c r="O329" s="36"/>
      <c r="P329" s="36">
        <v>499.71213789000006</v>
      </c>
      <c r="Q329" s="36">
        <v>959.29128660999993</v>
      </c>
      <c r="R329" s="36">
        <v>1322.0162900999999</v>
      </c>
      <c r="S329" s="36"/>
      <c r="T329" s="36">
        <f t="shared" si="15"/>
        <v>-34.656087109999987</v>
      </c>
      <c r="U329" s="36">
        <f t="shared" si="16"/>
        <v>11.327071609999962</v>
      </c>
      <c r="V329" s="36">
        <f t="shared" si="17"/>
        <v>-0.76004690000013397</v>
      </c>
    </row>
    <row r="330" spans="5:22" ht="30" customHeight="1" x14ac:dyDescent="0.25">
      <c r="I330" s="74" t="s">
        <v>1290</v>
      </c>
      <c r="J330" s="73"/>
      <c r="K330" s="73"/>
      <c r="L330" s="36">
        <v>534.36822500000005</v>
      </c>
      <c r="M330" s="36">
        <v>947.96421499999997</v>
      </c>
      <c r="N330" s="36">
        <v>1322.776337</v>
      </c>
      <c r="O330" s="36"/>
      <c r="P330" s="36">
        <v>499.71213789000006</v>
      </c>
      <c r="Q330" s="36">
        <v>959.29128660999993</v>
      </c>
      <c r="R330" s="36">
        <v>1322.0162900999999</v>
      </c>
      <c r="S330" s="36"/>
      <c r="T330" s="36">
        <f t="shared" si="15"/>
        <v>-34.656087109999987</v>
      </c>
      <c r="U330" s="36">
        <f t="shared" si="16"/>
        <v>11.327071609999962</v>
      </c>
      <c r="V330" s="36">
        <f t="shared" si="17"/>
        <v>-0.76004690000013397</v>
      </c>
    </row>
    <row r="331" spans="5:22" ht="15" customHeight="1" x14ac:dyDescent="0.25">
      <c r="J331" s="35" t="s">
        <v>1289</v>
      </c>
      <c r="K331" s="40" t="s">
        <v>1288</v>
      </c>
      <c r="L331" s="36">
        <v>534.36822500000005</v>
      </c>
      <c r="M331" s="36">
        <v>947.96421499999997</v>
      </c>
      <c r="N331" s="36">
        <v>1322.776337</v>
      </c>
      <c r="O331" s="36"/>
      <c r="P331" s="36">
        <v>499.71213789000006</v>
      </c>
      <c r="Q331" s="36">
        <v>959.29128660999993</v>
      </c>
      <c r="R331" s="36">
        <v>1322.0162900999999</v>
      </c>
      <c r="S331" s="36"/>
      <c r="T331" s="36">
        <f t="shared" si="15"/>
        <v>-34.656087109999987</v>
      </c>
      <c r="U331" s="36">
        <f t="shared" si="16"/>
        <v>11.327071609999962</v>
      </c>
      <c r="V331" s="36">
        <f t="shared" si="17"/>
        <v>-0.76004690000013397</v>
      </c>
    </row>
    <row r="332" spans="5:22" ht="14.25" x14ac:dyDescent="0.25">
      <c r="E332" s="46">
        <v>8</v>
      </c>
      <c r="F332" s="42" t="s">
        <v>966</v>
      </c>
      <c r="G332" s="42"/>
      <c r="H332" s="42"/>
      <c r="I332" s="42"/>
      <c r="J332" s="42"/>
      <c r="K332" s="42"/>
      <c r="L332" s="43">
        <v>3028.1876659999998</v>
      </c>
      <c r="M332" s="43">
        <v>8230.8781409999992</v>
      </c>
      <c r="N332" s="43">
        <v>15472.759896</v>
      </c>
      <c r="O332" s="43"/>
      <c r="P332" s="43">
        <v>3116.7249227699999</v>
      </c>
      <c r="Q332" s="43">
        <v>8410.5027747699987</v>
      </c>
      <c r="R332" s="43">
        <v>15740.845530269997</v>
      </c>
      <c r="S332" s="43"/>
      <c r="T332" s="43">
        <f t="shared" si="15"/>
        <v>88.537256770000113</v>
      </c>
      <c r="U332" s="43">
        <f t="shared" si="16"/>
        <v>179.62463376999949</v>
      </c>
      <c r="V332" s="43">
        <f t="shared" si="17"/>
        <v>268.08563426999717</v>
      </c>
    </row>
    <row r="333" spans="5:22" x14ac:dyDescent="0.25">
      <c r="G333" s="35" t="s">
        <v>1302</v>
      </c>
      <c r="H333" s="35"/>
      <c r="I333" s="35"/>
      <c r="J333" s="35"/>
      <c r="K333" s="35"/>
      <c r="L333" s="36">
        <v>3028.1876659999998</v>
      </c>
      <c r="M333" s="36">
        <v>8230.8781409999992</v>
      </c>
      <c r="N333" s="36">
        <v>15472.759896</v>
      </c>
      <c r="O333" s="36"/>
      <c r="P333" s="36">
        <v>3116.7249227699999</v>
      </c>
      <c r="Q333" s="36">
        <v>8410.5027747699987</v>
      </c>
      <c r="R333" s="36">
        <v>15740.845530269997</v>
      </c>
      <c r="S333" s="36"/>
      <c r="T333" s="36">
        <f t="shared" si="15"/>
        <v>88.537256770000113</v>
      </c>
      <c r="U333" s="36">
        <f t="shared" si="16"/>
        <v>179.62463376999949</v>
      </c>
      <c r="V333" s="36">
        <f t="shared" si="17"/>
        <v>268.08563426999717</v>
      </c>
    </row>
    <row r="334" spans="5:22" ht="30" customHeight="1" x14ac:dyDescent="0.25">
      <c r="H334" s="74" t="s">
        <v>1536</v>
      </c>
      <c r="I334" s="73"/>
      <c r="J334" s="73"/>
      <c r="K334" s="73"/>
      <c r="L334" s="36">
        <v>1976.7880279999999</v>
      </c>
      <c r="M334" s="36">
        <v>6160.5197459999999</v>
      </c>
      <c r="N334" s="36">
        <v>12165.577291</v>
      </c>
      <c r="O334" s="36"/>
      <c r="P334" s="36">
        <v>1883.4101379799997</v>
      </c>
      <c r="Q334" s="36">
        <v>6212.4272360199993</v>
      </c>
      <c r="R334" s="36">
        <v>12641.53748757</v>
      </c>
      <c r="S334" s="36"/>
      <c r="T334" s="36">
        <f t="shared" si="15"/>
        <v>-93.377890020000223</v>
      </c>
      <c r="U334" s="36">
        <f t="shared" si="16"/>
        <v>51.907490019999386</v>
      </c>
      <c r="V334" s="36">
        <f t="shared" si="17"/>
        <v>475.96019657000033</v>
      </c>
    </row>
    <row r="335" spans="5:22" ht="15" customHeight="1" x14ac:dyDescent="0.25">
      <c r="I335" s="35" t="s">
        <v>1657</v>
      </c>
      <c r="J335" s="35"/>
      <c r="K335" s="35"/>
      <c r="L335" s="36">
        <v>1888.2421690000001</v>
      </c>
      <c r="M335" s="36">
        <v>5968.6826110000002</v>
      </c>
      <c r="N335" s="36">
        <v>11699.112997</v>
      </c>
      <c r="O335" s="36"/>
      <c r="P335" s="36">
        <v>1796.1587448599998</v>
      </c>
      <c r="Q335" s="36">
        <v>6035.3328343699995</v>
      </c>
      <c r="R335" s="36">
        <v>12323.64889746</v>
      </c>
      <c r="S335" s="36"/>
      <c r="T335" s="36">
        <f t="shared" si="15"/>
        <v>-92.083424140000261</v>
      </c>
      <c r="U335" s="36">
        <f t="shared" si="16"/>
        <v>66.650223369999367</v>
      </c>
      <c r="V335" s="36">
        <f t="shared" si="17"/>
        <v>624.53590045999954</v>
      </c>
    </row>
    <row r="336" spans="5:22" ht="15" customHeight="1" x14ac:dyDescent="0.25">
      <c r="J336" s="38" t="s">
        <v>2215</v>
      </c>
      <c r="K336" s="41" t="s">
        <v>2214</v>
      </c>
      <c r="L336" s="39">
        <v>0</v>
      </c>
      <c r="M336" s="39">
        <v>0</v>
      </c>
      <c r="N336" s="39">
        <v>700</v>
      </c>
      <c r="O336" s="39"/>
      <c r="P336" s="39">
        <v>0</v>
      </c>
      <c r="Q336" s="39">
        <v>0</v>
      </c>
      <c r="R336" s="39">
        <v>599.44475676000002</v>
      </c>
      <c r="S336" s="39"/>
      <c r="T336" s="39">
        <f t="shared" si="15"/>
        <v>0</v>
      </c>
      <c r="U336" s="39">
        <f t="shared" si="16"/>
        <v>0</v>
      </c>
      <c r="V336" s="39">
        <f t="shared" si="17"/>
        <v>-100.55524323999998</v>
      </c>
    </row>
    <row r="337" spans="8:22" ht="30" customHeight="1" x14ac:dyDescent="0.25">
      <c r="J337" s="38" t="s">
        <v>2213</v>
      </c>
      <c r="K337" s="41" t="s">
        <v>2212</v>
      </c>
      <c r="L337" s="39">
        <v>0</v>
      </c>
      <c r="M337" s="39">
        <v>2309.5994009999999</v>
      </c>
      <c r="N337" s="39">
        <v>2776.8123340000002</v>
      </c>
      <c r="O337" s="39"/>
      <c r="P337" s="39">
        <v>72.716826960000006</v>
      </c>
      <c r="Q337" s="39">
        <v>2188.1483412500002</v>
      </c>
      <c r="R337" s="39">
        <v>2540.9714665499996</v>
      </c>
      <c r="S337" s="39"/>
      <c r="T337" s="39">
        <f t="shared" si="15"/>
        <v>72.716826960000006</v>
      </c>
      <c r="U337" s="39">
        <f t="shared" si="16"/>
        <v>-121.45105974999979</v>
      </c>
      <c r="V337" s="39">
        <f t="shared" si="17"/>
        <v>-235.84086745000059</v>
      </c>
    </row>
    <row r="338" spans="8:22" ht="15" customHeight="1" x14ac:dyDescent="0.25">
      <c r="J338" s="38" t="s">
        <v>2211</v>
      </c>
      <c r="K338" s="41" t="s">
        <v>2210</v>
      </c>
      <c r="L338" s="39">
        <v>35.799764000000003</v>
      </c>
      <c r="M338" s="39">
        <v>324.96729199999999</v>
      </c>
      <c r="N338" s="39">
        <v>1649.923307</v>
      </c>
      <c r="O338" s="39"/>
      <c r="P338" s="39">
        <v>65.397179429999994</v>
      </c>
      <c r="Q338" s="39">
        <v>300.26153177999998</v>
      </c>
      <c r="R338" s="39">
        <v>1916.18781691</v>
      </c>
      <c r="S338" s="39"/>
      <c r="T338" s="39">
        <f t="shared" si="15"/>
        <v>29.597415429999991</v>
      </c>
      <c r="U338" s="39">
        <f t="shared" si="16"/>
        <v>-24.705760220000002</v>
      </c>
      <c r="V338" s="39">
        <f t="shared" si="17"/>
        <v>266.26450991000002</v>
      </c>
    </row>
    <row r="339" spans="8:22" ht="15" customHeight="1" x14ac:dyDescent="0.25">
      <c r="J339" s="38" t="s">
        <v>2209</v>
      </c>
      <c r="K339" s="41" t="s">
        <v>2208</v>
      </c>
      <c r="L339" s="39">
        <v>465.74240500000002</v>
      </c>
      <c r="M339" s="39">
        <v>1047.0192750000001</v>
      </c>
      <c r="N339" s="39">
        <v>2762.0693369999999</v>
      </c>
      <c r="O339" s="39"/>
      <c r="P339" s="39">
        <v>1099.37311357</v>
      </c>
      <c r="Q339" s="39">
        <v>1634.3711707699999</v>
      </c>
      <c r="R339" s="39">
        <v>3847.6553816000005</v>
      </c>
      <c r="S339" s="39"/>
      <c r="T339" s="39">
        <f t="shared" si="15"/>
        <v>633.63070857000002</v>
      </c>
      <c r="U339" s="39">
        <f t="shared" si="16"/>
        <v>587.35189576999983</v>
      </c>
      <c r="V339" s="39">
        <f t="shared" si="17"/>
        <v>1085.5860446000006</v>
      </c>
    </row>
    <row r="340" spans="8:22" ht="15" customHeight="1" x14ac:dyDescent="0.25">
      <c r="J340" s="38" t="s">
        <v>2207</v>
      </c>
      <c r="K340" s="41" t="s">
        <v>2206</v>
      </c>
      <c r="L340" s="39">
        <v>0</v>
      </c>
      <c r="M340" s="39">
        <v>60.329428999999998</v>
      </c>
      <c r="N340" s="39">
        <v>67.367862000000002</v>
      </c>
      <c r="O340" s="39"/>
      <c r="P340" s="39">
        <v>73.5</v>
      </c>
      <c r="Q340" s="39">
        <v>105.875</v>
      </c>
      <c r="R340" s="39">
        <v>129.75364500000001</v>
      </c>
      <c r="S340" s="39"/>
      <c r="T340" s="39">
        <f t="shared" si="15"/>
        <v>73.5</v>
      </c>
      <c r="U340" s="39">
        <f t="shared" si="16"/>
        <v>45.545571000000002</v>
      </c>
      <c r="V340" s="39">
        <f t="shared" si="17"/>
        <v>62.385783000000004</v>
      </c>
    </row>
    <row r="341" spans="8:22" ht="30" customHeight="1" x14ac:dyDescent="0.25">
      <c r="J341" s="38" t="s">
        <v>2205</v>
      </c>
      <c r="K341" s="41" t="s">
        <v>2204</v>
      </c>
      <c r="L341" s="39">
        <v>0</v>
      </c>
      <c r="M341" s="39">
        <v>12.806879</v>
      </c>
      <c r="N341" s="39">
        <v>92.196691999999999</v>
      </c>
      <c r="O341" s="39"/>
      <c r="P341" s="39">
        <v>11.73803206</v>
      </c>
      <c r="Q341" s="39">
        <v>28.552258399999999</v>
      </c>
      <c r="R341" s="39">
        <v>60.268497199999999</v>
      </c>
      <c r="S341" s="39"/>
      <c r="T341" s="39">
        <f t="shared" si="15"/>
        <v>11.73803206</v>
      </c>
      <c r="U341" s="39">
        <f t="shared" si="16"/>
        <v>15.745379399999999</v>
      </c>
      <c r="V341" s="39">
        <f t="shared" si="17"/>
        <v>-31.9281948</v>
      </c>
    </row>
    <row r="342" spans="8:22" ht="15" customHeight="1" x14ac:dyDescent="0.25">
      <c r="J342" s="38" t="s">
        <v>2203</v>
      </c>
      <c r="K342" s="41" t="s">
        <v>2202</v>
      </c>
      <c r="L342" s="39">
        <v>1386.7</v>
      </c>
      <c r="M342" s="39">
        <v>2092.104077</v>
      </c>
      <c r="N342" s="39">
        <v>3095.0594769999998</v>
      </c>
      <c r="O342" s="39"/>
      <c r="P342" s="39">
        <v>457.53950927999995</v>
      </c>
      <c r="Q342" s="39">
        <v>1548.4406730500002</v>
      </c>
      <c r="R342" s="39">
        <v>1909.08964872</v>
      </c>
      <c r="S342" s="39"/>
      <c r="T342" s="39">
        <f t="shared" si="15"/>
        <v>-929.1604907200001</v>
      </c>
      <c r="U342" s="39">
        <f t="shared" si="16"/>
        <v>-543.66340394999975</v>
      </c>
      <c r="V342" s="39">
        <f t="shared" si="17"/>
        <v>-1185.9698282799998</v>
      </c>
    </row>
    <row r="343" spans="8:22" ht="15" customHeight="1" x14ac:dyDescent="0.25">
      <c r="J343" s="38" t="s">
        <v>2201</v>
      </c>
      <c r="K343" s="41" t="s">
        <v>2200</v>
      </c>
      <c r="L343" s="39">
        <v>0</v>
      </c>
      <c r="M343" s="39">
        <v>2.0249999999999999</v>
      </c>
      <c r="N343" s="39">
        <v>13.387499999999999</v>
      </c>
      <c r="O343" s="39"/>
      <c r="P343" s="39">
        <v>15.89408356</v>
      </c>
      <c r="Q343" s="39">
        <v>24.441231259999999</v>
      </c>
      <c r="R343" s="39">
        <v>1094.6486737199998</v>
      </c>
      <c r="S343" s="39"/>
      <c r="T343" s="39">
        <f t="shared" si="15"/>
        <v>15.89408356</v>
      </c>
      <c r="U343" s="39">
        <f t="shared" si="16"/>
        <v>22.41623126</v>
      </c>
      <c r="V343" s="39">
        <f t="shared" si="17"/>
        <v>1081.2611737199998</v>
      </c>
    </row>
    <row r="344" spans="8:22" ht="30" customHeight="1" x14ac:dyDescent="0.25">
      <c r="J344" s="38" t="s">
        <v>2199</v>
      </c>
      <c r="K344" s="41" t="s">
        <v>2198</v>
      </c>
      <c r="L344" s="39">
        <v>0</v>
      </c>
      <c r="M344" s="39">
        <v>119.83125800000001</v>
      </c>
      <c r="N344" s="39">
        <v>542.29648799999995</v>
      </c>
      <c r="O344" s="39"/>
      <c r="P344" s="39">
        <v>0</v>
      </c>
      <c r="Q344" s="39">
        <v>205.24262786000003</v>
      </c>
      <c r="R344" s="39">
        <v>225.62901099999999</v>
      </c>
      <c r="S344" s="39"/>
      <c r="T344" s="39">
        <f t="shared" si="15"/>
        <v>0</v>
      </c>
      <c r="U344" s="39">
        <f t="shared" si="16"/>
        <v>85.411369860000022</v>
      </c>
      <c r="V344" s="39">
        <f t="shared" si="17"/>
        <v>-316.66747699999996</v>
      </c>
    </row>
    <row r="345" spans="8:22" ht="15" customHeight="1" x14ac:dyDescent="0.25">
      <c r="I345" s="35" t="s">
        <v>1535</v>
      </c>
      <c r="J345" s="35"/>
      <c r="K345" s="35"/>
      <c r="L345" s="36">
        <v>88.545858999999993</v>
      </c>
      <c r="M345" s="36">
        <v>191.83713499999999</v>
      </c>
      <c r="N345" s="36">
        <v>466.464294</v>
      </c>
      <c r="O345" s="36"/>
      <c r="P345" s="36">
        <v>87.251393120000003</v>
      </c>
      <c r="Q345" s="36">
        <v>177.09440165000001</v>
      </c>
      <c r="R345" s="36">
        <v>317.88859011</v>
      </c>
      <c r="S345" s="36"/>
      <c r="T345" s="36">
        <f t="shared" si="15"/>
        <v>-1.29446587999999</v>
      </c>
      <c r="U345" s="36">
        <f t="shared" si="16"/>
        <v>-14.74273334999998</v>
      </c>
      <c r="V345" s="36">
        <f t="shared" si="17"/>
        <v>-148.57570389</v>
      </c>
    </row>
    <row r="346" spans="8:22" ht="30" customHeight="1" x14ac:dyDescent="0.25">
      <c r="J346" s="35" t="s">
        <v>1674</v>
      </c>
      <c r="K346" s="40" t="s">
        <v>2197</v>
      </c>
      <c r="L346" s="36">
        <v>67.139887999999999</v>
      </c>
      <c r="M346" s="36">
        <v>153.93506300000001</v>
      </c>
      <c r="N346" s="36">
        <v>338.83209799999997</v>
      </c>
      <c r="O346" s="36"/>
      <c r="P346" s="36">
        <v>65.845422119999995</v>
      </c>
      <c r="Q346" s="36">
        <v>144.19232965</v>
      </c>
      <c r="R346" s="36">
        <v>213.96053111000001</v>
      </c>
      <c r="S346" s="36"/>
      <c r="T346" s="36">
        <f t="shared" si="15"/>
        <v>-1.2944658800000042</v>
      </c>
      <c r="U346" s="36">
        <f t="shared" si="16"/>
        <v>-9.7427333500000088</v>
      </c>
      <c r="V346" s="36">
        <f t="shared" si="17"/>
        <v>-124.87156688999997</v>
      </c>
    </row>
    <row r="347" spans="8:22" ht="15" customHeight="1" x14ac:dyDescent="0.25">
      <c r="J347" s="38" t="s">
        <v>1670</v>
      </c>
      <c r="K347" s="41" t="s">
        <v>2196</v>
      </c>
      <c r="L347" s="39">
        <v>0</v>
      </c>
      <c r="M347" s="39">
        <v>0</v>
      </c>
      <c r="N347" s="39">
        <v>61.334099999999999</v>
      </c>
      <c r="O347" s="39"/>
      <c r="P347" s="39">
        <v>0</v>
      </c>
      <c r="Q347" s="39">
        <v>0</v>
      </c>
      <c r="R347" s="39">
        <v>15</v>
      </c>
      <c r="S347" s="39"/>
      <c r="T347" s="39">
        <f t="shared" si="15"/>
        <v>0</v>
      </c>
      <c r="U347" s="39">
        <f t="shared" si="16"/>
        <v>0</v>
      </c>
      <c r="V347" s="39">
        <f t="shared" si="17"/>
        <v>-46.334099999999999</v>
      </c>
    </row>
    <row r="348" spans="8:22" ht="30" customHeight="1" x14ac:dyDescent="0.25">
      <c r="J348" s="38" t="s">
        <v>1731</v>
      </c>
      <c r="K348" s="41" t="s">
        <v>2195</v>
      </c>
      <c r="L348" s="39">
        <v>0</v>
      </c>
      <c r="M348" s="39">
        <v>0</v>
      </c>
      <c r="N348" s="39">
        <v>1</v>
      </c>
      <c r="O348" s="39"/>
      <c r="P348" s="39">
        <v>0</v>
      </c>
      <c r="Q348" s="39">
        <v>0</v>
      </c>
      <c r="R348" s="39">
        <v>1.5</v>
      </c>
      <c r="S348" s="39"/>
      <c r="T348" s="39">
        <f t="shared" si="15"/>
        <v>0</v>
      </c>
      <c r="U348" s="39">
        <f t="shared" si="16"/>
        <v>0</v>
      </c>
      <c r="V348" s="39">
        <f t="shared" si="17"/>
        <v>0.5</v>
      </c>
    </row>
    <row r="349" spans="8:22" ht="15" customHeight="1" x14ac:dyDescent="0.25">
      <c r="J349" s="38" t="s">
        <v>1885</v>
      </c>
      <c r="K349" s="41" t="s">
        <v>2194</v>
      </c>
      <c r="L349" s="39">
        <v>0</v>
      </c>
      <c r="M349" s="39">
        <v>3</v>
      </c>
      <c r="N349" s="39">
        <v>3</v>
      </c>
      <c r="O349" s="39"/>
      <c r="P349" s="39">
        <v>0</v>
      </c>
      <c r="Q349" s="39">
        <v>0</v>
      </c>
      <c r="R349" s="39">
        <v>0</v>
      </c>
      <c r="S349" s="39"/>
      <c r="T349" s="39">
        <f t="shared" si="15"/>
        <v>0</v>
      </c>
      <c r="U349" s="39">
        <f t="shared" si="16"/>
        <v>-3</v>
      </c>
      <c r="V349" s="39">
        <f t="shared" si="17"/>
        <v>-3</v>
      </c>
    </row>
    <row r="350" spans="8:22" ht="15" customHeight="1" x14ac:dyDescent="0.25">
      <c r="J350" s="38" t="s">
        <v>2193</v>
      </c>
      <c r="K350" s="41" t="s">
        <v>2192</v>
      </c>
      <c r="L350" s="39">
        <v>0</v>
      </c>
      <c r="M350" s="39">
        <v>2</v>
      </c>
      <c r="N350" s="39">
        <v>26.650037000000001</v>
      </c>
      <c r="O350" s="39"/>
      <c r="P350" s="39">
        <v>0</v>
      </c>
      <c r="Q350" s="39">
        <v>0</v>
      </c>
      <c r="R350" s="39">
        <v>0</v>
      </c>
      <c r="S350" s="39"/>
      <c r="T350" s="39">
        <f t="shared" si="15"/>
        <v>0</v>
      </c>
      <c r="U350" s="39">
        <f t="shared" si="16"/>
        <v>-2</v>
      </c>
      <c r="V350" s="39">
        <f t="shared" si="17"/>
        <v>-26.650037000000001</v>
      </c>
    </row>
    <row r="351" spans="8:22" ht="30" customHeight="1" x14ac:dyDescent="0.25">
      <c r="J351" s="38" t="s">
        <v>2191</v>
      </c>
      <c r="K351" s="41" t="s">
        <v>2190</v>
      </c>
      <c r="L351" s="39">
        <v>21.405971000000001</v>
      </c>
      <c r="M351" s="39">
        <v>32.902071999999997</v>
      </c>
      <c r="N351" s="39">
        <v>35.648059000000003</v>
      </c>
      <c r="O351" s="39"/>
      <c r="P351" s="39">
        <v>21.405971000000001</v>
      </c>
      <c r="Q351" s="39">
        <v>32.902071999999997</v>
      </c>
      <c r="R351" s="39">
        <v>87.428059000000005</v>
      </c>
      <c r="S351" s="39"/>
      <c r="T351" s="39">
        <f t="shared" si="15"/>
        <v>0</v>
      </c>
      <c r="U351" s="39">
        <f t="shared" si="16"/>
        <v>0</v>
      </c>
      <c r="V351" s="39">
        <f t="shared" si="17"/>
        <v>51.78</v>
      </c>
    </row>
    <row r="352" spans="8:22" ht="15" customHeight="1" x14ac:dyDescent="0.25">
      <c r="H352" s="35" t="s">
        <v>1301</v>
      </c>
      <c r="I352" s="35"/>
      <c r="J352" s="35"/>
      <c r="K352" s="35"/>
      <c r="L352" s="36">
        <v>882.73455999999999</v>
      </c>
      <c r="M352" s="36">
        <v>1757.61348</v>
      </c>
      <c r="N352" s="36">
        <v>2846.9770520000002</v>
      </c>
      <c r="O352" s="36"/>
      <c r="P352" s="36">
        <v>1038.0248962899996</v>
      </c>
      <c r="Q352" s="36">
        <v>1857.62602388</v>
      </c>
      <c r="R352" s="36">
        <v>2633.4466957099989</v>
      </c>
      <c r="S352" s="36"/>
      <c r="T352" s="36">
        <f t="shared" si="15"/>
        <v>155.29033628999957</v>
      </c>
      <c r="U352" s="36">
        <f t="shared" si="16"/>
        <v>100.01254388000007</v>
      </c>
      <c r="V352" s="36">
        <f t="shared" si="17"/>
        <v>-213.53035629000124</v>
      </c>
    </row>
    <row r="353" spans="9:22" ht="15" customHeight="1" x14ac:dyDescent="0.25">
      <c r="I353" s="35" t="s">
        <v>1300</v>
      </c>
      <c r="J353" s="35"/>
      <c r="K353" s="35"/>
      <c r="L353" s="36">
        <v>379.36226299999998</v>
      </c>
      <c r="M353" s="36">
        <v>733.47035400000004</v>
      </c>
      <c r="N353" s="36">
        <v>1101.7543450000001</v>
      </c>
      <c r="O353" s="36"/>
      <c r="P353" s="36">
        <v>369.51359716999997</v>
      </c>
      <c r="Q353" s="36">
        <v>767.94886849999989</v>
      </c>
      <c r="R353" s="36">
        <v>1117.4085936000001</v>
      </c>
      <c r="S353" s="36"/>
      <c r="T353" s="36">
        <f t="shared" si="15"/>
        <v>-9.8486658300000158</v>
      </c>
      <c r="U353" s="36">
        <f t="shared" si="16"/>
        <v>34.478514499999847</v>
      </c>
      <c r="V353" s="36">
        <f t="shared" si="17"/>
        <v>15.654248600000074</v>
      </c>
    </row>
    <row r="354" spans="9:22" ht="30" customHeight="1" x14ac:dyDescent="0.25">
      <c r="J354" s="35" t="s">
        <v>1427</v>
      </c>
      <c r="K354" s="40" t="s">
        <v>2189</v>
      </c>
      <c r="L354" s="36">
        <v>42.915672999999998</v>
      </c>
      <c r="M354" s="36">
        <v>104.597629</v>
      </c>
      <c r="N354" s="36">
        <v>143.514453</v>
      </c>
      <c r="O354" s="36"/>
      <c r="P354" s="36">
        <v>42.476374210000003</v>
      </c>
      <c r="Q354" s="36">
        <v>103.85880233</v>
      </c>
      <c r="R354" s="36">
        <v>142.32327576</v>
      </c>
      <c r="S354" s="36"/>
      <c r="T354" s="36">
        <f t="shared" si="15"/>
        <v>-0.43929878999999517</v>
      </c>
      <c r="U354" s="36">
        <f t="shared" si="16"/>
        <v>-0.73882666999999458</v>
      </c>
      <c r="V354" s="36">
        <f t="shared" si="17"/>
        <v>-1.1911772400000018</v>
      </c>
    </row>
    <row r="355" spans="9:22" ht="15" customHeight="1" x14ac:dyDescent="0.25">
      <c r="J355" s="38" t="s">
        <v>1425</v>
      </c>
      <c r="K355" s="41" t="s">
        <v>2188</v>
      </c>
      <c r="L355" s="39">
        <v>68.974576999999996</v>
      </c>
      <c r="M355" s="39">
        <v>145.34964600000001</v>
      </c>
      <c r="N355" s="39">
        <v>222.28427500000001</v>
      </c>
      <c r="O355" s="39"/>
      <c r="P355" s="39">
        <v>68.327022989999989</v>
      </c>
      <c r="Q355" s="39">
        <v>143.83627599000002</v>
      </c>
      <c r="R355" s="39">
        <v>220.38210717000001</v>
      </c>
      <c r="S355" s="39"/>
      <c r="T355" s="39">
        <f t="shared" si="15"/>
        <v>-0.64755401000000745</v>
      </c>
      <c r="U355" s="39">
        <f t="shared" si="16"/>
        <v>-1.5133700099999885</v>
      </c>
      <c r="V355" s="39">
        <f t="shared" si="17"/>
        <v>-1.9021678299999962</v>
      </c>
    </row>
    <row r="356" spans="9:22" ht="45" customHeight="1" x14ac:dyDescent="0.25">
      <c r="J356" s="38" t="s">
        <v>1423</v>
      </c>
      <c r="K356" s="41" t="s">
        <v>2187</v>
      </c>
      <c r="L356" s="39">
        <v>15.343762</v>
      </c>
      <c r="M356" s="39">
        <v>29.682988999999999</v>
      </c>
      <c r="N356" s="39">
        <v>44.447071999999999</v>
      </c>
      <c r="O356" s="39"/>
      <c r="P356" s="39">
        <v>15.343762</v>
      </c>
      <c r="Q356" s="39">
        <v>29.682988999999999</v>
      </c>
      <c r="R356" s="39">
        <v>44.447071999999999</v>
      </c>
      <c r="S356" s="39"/>
      <c r="T356" s="39">
        <f t="shared" si="15"/>
        <v>0</v>
      </c>
      <c r="U356" s="39">
        <f t="shared" si="16"/>
        <v>0</v>
      </c>
      <c r="V356" s="39">
        <f t="shared" si="17"/>
        <v>0</v>
      </c>
    </row>
    <row r="357" spans="9:22" ht="30" customHeight="1" x14ac:dyDescent="0.25">
      <c r="J357" s="38" t="s">
        <v>1421</v>
      </c>
      <c r="K357" s="41" t="s">
        <v>2186</v>
      </c>
      <c r="L357" s="39">
        <v>118.486863</v>
      </c>
      <c r="M357" s="39">
        <v>198.44379799999999</v>
      </c>
      <c r="N357" s="39">
        <v>295.05539800000003</v>
      </c>
      <c r="O357" s="39"/>
      <c r="P357" s="39">
        <v>124.368951</v>
      </c>
      <c r="Q357" s="39">
        <v>222.743798</v>
      </c>
      <c r="R357" s="39">
        <v>319.35539799999998</v>
      </c>
      <c r="S357" s="39"/>
      <c r="T357" s="39">
        <f t="shared" si="15"/>
        <v>5.882087999999996</v>
      </c>
      <c r="U357" s="39">
        <f t="shared" si="16"/>
        <v>24.300000000000011</v>
      </c>
      <c r="V357" s="39">
        <f t="shared" si="17"/>
        <v>24.299999999999955</v>
      </c>
    </row>
    <row r="358" spans="9:22" ht="30" customHeight="1" x14ac:dyDescent="0.25">
      <c r="J358" s="38" t="s">
        <v>1419</v>
      </c>
      <c r="K358" s="41" t="s">
        <v>2185</v>
      </c>
      <c r="L358" s="39">
        <v>87.423057999999997</v>
      </c>
      <c r="M358" s="39">
        <v>175.473074</v>
      </c>
      <c r="N358" s="39">
        <v>262.29508399999997</v>
      </c>
      <c r="O358" s="39"/>
      <c r="P358" s="39">
        <v>87.423057999999997</v>
      </c>
      <c r="Q358" s="39">
        <v>175.473074</v>
      </c>
      <c r="R358" s="39">
        <v>262.29508399999997</v>
      </c>
      <c r="S358" s="39"/>
      <c r="T358" s="39">
        <f t="shared" si="15"/>
        <v>0</v>
      </c>
      <c r="U358" s="39">
        <f t="shared" si="16"/>
        <v>0</v>
      </c>
      <c r="V358" s="39">
        <f t="shared" si="17"/>
        <v>0</v>
      </c>
    </row>
    <row r="359" spans="9:22" ht="15" customHeight="1" x14ac:dyDescent="0.25">
      <c r="J359" s="38" t="s">
        <v>1417</v>
      </c>
      <c r="K359" s="41" t="s">
        <v>2184</v>
      </c>
      <c r="L359" s="39">
        <v>18.802523999999998</v>
      </c>
      <c r="M359" s="39">
        <v>43.908034000000001</v>
      </c>
      <c r="N359" s="39">
        <v>73.488500999999999</v>
      </c>
      <c r="O359" s="39"/>
      <c r="P359" s="39">
        <v>9.4633241500000018</v>
      </c>
      <c r="Q359" s="39">
        <v>66.177613779999973</v>
      </c>
      <c r="R359" s="39">
        <v>98.762189860000035</v>
      </c>
      <c r="S359" s="39"/>
      <c r="T359" s="39">
        <f t="shared" si="15"/>
        <v>-9.3391998499999964</v>
      </c>
      <c r="U359" s="39">
        <f t="shared" si="16"/>
        <v>22.269579779999972</v>
      </c>
      <c r="V359" s="39">
        <f t="shared" si="17"/>
        <v>25.273688860000036</v>
      </c>
    </row>
    <row r="360" spans="9:22" ht="15" customHeight="1" x14ac:dyDescent="0.25">
      <c r="J360" s="38" t="s">
        <v>1409</v>
      </c>
      <c r="K360" s="41" t="s">
        <v>2183</v>
      </c>
      <c r="L360" s="39">
        <v>27.415806</v>
      </c>
      <c r="M360" s="39">
        <v>36.015183999999998</v>
      </c>
      <c r="N360" s="39">
        <v>60.669561999999999</v>
      </c>
      <c r="O360" s="39"/>
      <c r="P360" s="39">
        <v>22.111104820000001</v>
      </c>
      <c r="Q360" s="39">
        <v>26.176315400000004</v>
      </c>
      <c r="R360" s="39">
        <v>29.843466809999999</v>
      </c>
      <c r="S360" s="39"/>
      <c r="T360" s="39">
        <f t="shared" si="15"/>
        <v>-5.3047011799999986</v>
      </c>
      <c r="U360" s="39">
        <f t="shared" si="16"/>
        <v>-9.8388685999999943</v>
      </c>
      <c r="V360" s="39">
        <f t="shared" si="17"/>
        <v>-30.82609519</v>
      </c>
    </row>
    <row r="361" spans="9:22" ht="15" customHeight="1" x14ac:dyDescent="0.25">
      <c r="I361" s="35" t="s">
        <v>1481</v>
      </c>
      <c r="J361" s="35"/>
      <c r="K361" s="35"/>
      <c r="L361" s="36">
        <v>345.48823599999997</v>
      </c>
      <c r="M361" s="36">
        <v>652.81868399999996</v>
      </c>
      <c r="N361" s="36">
        <v>1145.578424</v>
      </c>
      <c r="O361" s="36"/>
      <c r="P361" s="36">
        <v>492.1573067999995</v>
      </c>
      <c r="Q361" s="36">
        <v>730.9324162200005</v>
      </c>
      <c r="R361" s="36">
        <v>975.4714546999993</v>
      </c>
      <c r="S361" s="36"/>
      <c r="T361" s="36">
        <f t="shared" si="15"/>
        <v>146.66907079999953</v>
      </c>
      <c r="U361" s="36">
        <f t="shared" si="16"/>
        <v>78.113732220000543</v>
      </c>
      <c r="V361" s="36">
        <f t="shared" si="17"/>
        <v>-170.10696930000074</v>
      </c>
    </row>
    <row r="362" spans="9:22" ht="30" customHeight="1" x14ac:dyDescent="0.25">
      <c r="J362" s="35" t="s">
        <v>1666</v>
      </c>
      <c r="K362" s="40" t="s">
        <v>2182</v>
      </c>
      <c r="L362" s="36">
        <v>345.48823599999997</v>
      </c>
      <c r="M362" s="36">
        <v>652.81868399999996</v>
      </c>
      <c r="N362" s="36">
        <v>1145.578424</v>
      </c>
      <c r="O362" s="36"/>
      <c r="P362" s="36">
        <v>492.1573067999995</v>
      </c>
      <c r="Q362" s="36">
        <v>730.9324162200005</v>
      </c>
      <c r="R362" s="36">
        <v>975.4714546999993</v>
      </c>
      <c r="S362" s="36"/>
      <c r="T362" s="36">
        <f t="shared" si="15"/>
        <v>146.66907079999953</v>
      </c>
      <c r="U362" s="36">
        <f t="shared" si="16"/>
        <v>78.113732220000543</v>
      </c>
      <c r="V362" s="36">
        <f t="shared" si="17"/>
        <v>-170.10696930000074</v>
      </c>
    </row>
    <row r="363" spans="9:22" ht="15" customHeight="1" x14ac:dyDescent="0.25">
      <c r="I363" s="35" t="s">
        <v>1476</v>
      </c>
      <c r="J363" s="35"/>
      <c r="K363" s="35"/>
      <c r="L363" s="36">
        <v>4.6635989999999996</v>
      </c>
      <c r="M363" s="36">
        <v>4.6635989999999996</v>
      </c>
      <c r="N363" s="36">
        <v>4.6635989999999996</v>
      </c>
      <c r="O363" s="36"/>
      <c r="P363" s="36">
        <v>2.5139960299999999</v>
      </c>
      <c r="Q363" s="36">
        <v>6.5139960299999995</v>
      </c>
      <c r="R363" s="36">
        <v>7.543545009999999</v>
      </c>
      <c r="S363" s="36"/>
      <c r="T363" s="36">
        <f t="shared" si="15"/>
        <v>-2.1496029699999997</v>
      </c>
      <c r="U363" s="36">
        <f t="shared" si="16"/>
        <v>1.8503970299999999</v>
      </c>
      <c r="V363" s="36">
        <f t="shared" si="17"/>
        <v>2.8799460099999994</v>
      </c>
    </row>
    <row r="364" spans="9:22" ht="30" customHeight="1" x14ac:dyDescent="0.25">
      <c r="J364" s="35" t="s">
        <v>1664</v>
      </c>
      <c r="K364" s="40" t="s">
        <v>2181</v>
      </c>
      <c r="L364" s="36">
        <v>4.6635989999999996</v>
      </c>
      <c r="M364" s="36">
        <v>4.6635989999999996</v>
      </c>
      <c r="N364" s="36">
        <v>4.6635989999999996</v>
      </c>
      <c r="O364" s="36"/>
      <c r="P364" s="36">
        <v>2.5139960299999999</v>
      </c>
      <c r="Q364" s="36">
        <v>6.5139960299999995</v>
      </c>
      <c r="R364" s="36">
        <v>7.543545009999999</v>
      </c>
      <c r="S364" s="36"/>
      <c r="T364" s="36">
        <f t="shared" si="15"/>
        <v>-2.1496029699999997</v>
      </c>
      <c r="U364" s="36">
        <f t="shared" si="16"/>
        <v>1.8503970299999999</v>
      </c>
      <c r="V364" s="36">
        <f t="shared" si="17"/>
        <v>2.8799460099999994</v>
      </c>
    </row>
    <row r="365" spans="9:22" ht="15" customHeight="1" x14ac:dyDescent="0.25">
      <c r="I365" s="35" t="s">
        <v>1704</v>
      </c>
      <c r="J365" s="35"/>
      <c r="K365" s="35"/>
      <c r="L365" s="36">
        <v>133.43177700000001</v>
      </c>
      <c r="M365" s="36">
        <v>286.42234000000002</v>
      </c>
      <c r="N365" s="36">
        <v>431.167081</v>
      </c>
      <c r="O365" s="36"/>
      <c r="P365" s="36">
        <v>87.873645589999967</v>
      </c>
      <c r="Q365" s="36">
        <v>222.76941758999996</v>
      </c>
      <c r="R365" s="36">
        <v>329.69583868999985</v>
      </c>
      <c r="S365" s="36"/>
      <c r="T365" s="36">
        <f t="shared" si="15"/>
        <v>-45.558131410000044</v>
      </c>
      <c r="U365" s="36">
        <f t="shared" si="16"/>
        <v>-63.652922410000059</v>
      </c>
      <c r="V365" s="36">
        <f t="shared" si="17"/>
        <v>-101.47124231000015</v>
      </c>
    </row>
    <row r="366" spans="9:22" ht="30" customHeight="1" x14ac:dyDescent="0.25">
      <c r="J366" s="35" t="s">
        <v>1703</v>
      </c>
      <c r="K366" s="40" t="s">
        <v>2180</v>
      </c>
      <c r="L366" s="36">
        <v>133.43177700000001</v>
      </c>
      <c r="M366" s="36">
        <v>286.42234000000002</v>
      </c>
      <c r="N366" s="36">
        <v>431.167081</v>
      </c>
      <c r="O366" s="36"/>
      <c r="P366" s="36">
        <v>87.873645589999967</v>
      </c>
      <c r="Q366" s="36">
        <v>222.76941758999996</v>
      </c>
      <c r="R366" s="36">
        <v>329.69583868999985</v>
      </c>
      <c r="S366" s="36"/>
      <c r="T366" s="36">
        <f t="shared" si="15"/>
        <v>-45.558131410000044</v>
      </c>
      <c r="U366" s="36">
        <f t="shared" si="16"/>
        <v>-63.652922410000059</v>
      </c>
      <c r="V366" s="36">
        <f t="shared" si="17"/>
        <v>-101.47124231000015</v>
      </c>
    </row>
    <row r="367" spans="9:22" ht="15" customHeight="1" x14ac:dyDescent="0.25">
      <c r="I367" s="35" t="s">
        <v>1473</v>
      </c>
      <c r="J367" s="35"/>
      <c r="K367" s="35"/>
      <c r="L367" s="36">
        <v>0</v>
      </c>
      <c r="M367" s="36">
        <v>40.661133</v>
      </c>
      <c r="N367" s="36">
        <v>94.247547999999995</v>
      </c>
      <c r="O367" s="36"/>
      <c r="P367" s="36">
        <v>0</v>
      </c>
      <c r="Q367" s="36">
        <v>13.302706820000001</v>
      </c>
      <c r="R367" s="36">
        <v>78.310705420000005</v>
      </c>
      <c r="S367" s="36"/>
      <c r="T367" s="36">
        <f t="shared" si="15"/>
        <v>0</v>
      </c>
      <c r="U367" s="36">
        <f t="shared" si="16"/>
        <v>-27.358426179999999</v>
      </c>
      <c r="V367" s="36">
        <f t="shared" si="17"/>
        <v>-15.93684257999999</v>
      </c>
    </row>
    <row r="368" spans="9:22" ht="30" customHeight="1" x14ac:dyDescent="0.25">
      <c r="J368" s="35" t="s">
        <v>1698</v>
      </c>
      <c r="K368" s="40" t="s">
        <v>1697</v>
      </c>
      <c r="L368" s="36">
        <v>0</v>
      </c>
      <c r="M368" s="36">
        <v>40.661133</v>
      </c>
      <c r="N368" s="36">
        <v>94.247547999999995</v>
      </c>
      <c r="O368" s="36"/>
      <c r="P368" s="36">
        <v>0</v>
      </c>
      <c r="Q368" s="36">
        <v>13.302706820000001</v>
      </c>
      <c r="R368" s="36">
        <v>78.310705420000005</v>
      </c>
      <c r="S368" s="36"/>
      <c r="T368" s="36">
        <f t="shared" si="15"/>
        <v>0</v>
      </c>
      <c r="U368" s="36">
        <f t="shared" si="16"/>
        <v>-27.358426179999999</v>
      </c>
      <c r="V368" s="36">
        <f t="shared" si="17"/>
        <v>-15.93684257999999</v>
      </c>
    </row>
    <row r="369" spans="5:22" ht="15" customHeight="1" x14ac:dyDescent="0.25">
      <c r="I369" s="35" t="s">
        <v>1368</v>
      </c>
      <c r="J369" s="35"/>
      <c r="K369" s="35"/>
      <c r="L369" s="36">
        <v>19.788685000000001</v>
      </c>
      <c r="M369" s="36">
        <v>39.577370000000002</v>
      </c>
      <c r="N369" s="36">
        <v>69.566055000000006</v>
      </c>
      <c r="O369" s="36"/>
      <c r="P369" s="36">
        <v>85.966350700000007</v>
      </c>
      <c r="Q369" s="36">
        <v>116.15861871999999</v>
      </c>
      <c r="R369" s="36">
        <v>125.01655829000001</v>
      </c>
      <c r="S369" s="36"/>
      <c r="T369" s="36">
        <f t="shared" si="15"/>
        <v>66.177665700000006</v>
      </c>
      <c r="U369" s="36">
        <f t="shared" si="16"/>
        <v>76.581248719999991</v>
      </c>
      <c r="V369" s="36">
        <f t="shared" si="17"/>
        <v>55.45050329</v>
      </c>
    </row>
    <row r="370" spans="5:22" ht="15" customHeight="1" x14ac:dyDescent="0.25">
      <c r="J370" s="35" t="s">
        <v>1462</v>
      </c>
      <c r="K370" s="40" t="s">
        <v>1461</v>
      </c>
      <c r="L370" s="36">
        <v>0</v>
      </c>
      <c r="M370" s="36">
        <v>0</v>
      </c>
      <c r="N370" s="36">
        <v>0</v>
      </c>
      <c r="O370" s="36"/>
      <c r="P370" s="36">
        <v>85.927889700000009</v>
      </c>
      <c r="Q370" s="36">
        <v>110.27667731</v>
      </c>
      <c r="R370" s="36">
        <v>110.27667731</v>
      </c>
      <c r="S370" s="36"/>
      <c r="T370" s="36">
        <f t="shared" si="15"/>
        <v>85.927889700000009</v>
      </c>
      <c r="U370" s="36">
        <f t="shared" si="16"/>
        <v>110.27667731</v>
      </c>
      <c r="V370" s="36">
        <f t="shared" si="17"/>
        <v>110.27667731</v>
      </c>
    </row>
    <row r="371" spans="5:22" ht="15" customHeight="1" x14ac:dyDescent="0.25">
      <c r="J371" s="38" t="s">
        <v>1458</v>
      </c>
      <c r="K371" s="41" t="s">
        <v>1457</v>
      </c>
      <c r="L371" s="39">
        <v>19.338685000000002</v>
      </c>
      <c r="M371" s="39">
        <v>38.677370000000003</v>
      </c>
      <c r="N371" s="39">
        <v>68.216054999999997</v>
      </c>
      <c r="O371" s="39"/>
      <c r="P371" s="39">
        <v>3.8461000000000002E-2</v>
      </c>
      <c r="Q371" s="39">
        <v>5.8819414099999996</v>
      </c>
      <c r="R371" s="39">
        <v>14.739880980000001</v>
      </c>
      <c r="S371" s="39"/>
      <c r="T371" s="39">
        <f t="shared" si="15"/>
        <v>-19.300224</v>
      </c>
      <c r="U371" s="39">
        <f t="shared" si="16"/>
        <v>-32.79542859</v>
      </c>
      <c r="V371" s="39">
        <f t="shared" si="17"/>
        <v>-53.476174019999995</v>
      </c>
    </row>
    <row r="372" spans="5:22" ht="15" customHeight="1" x14ac:dyDescent="0.25">
      <c r="J372" s="38" t="s">
        <v>1456</v>
      </c>
      <c r="K372" s="41" t="s">
        <v>1455</v>
      </c>
      <c r="L372" s="39">
        <v>0.45</v>
      </c>
      <c r="M372" s="39">
        <v>0.9</v>
      </c>
      <c r="N372" s="39">
        <v>1.35</v>
      </c>
      <c r="O372" s="39"/>
      <c r="P372" s="39">
        <v>0</v>
      </c>
      <c r="Q372" s="39">
        <v>0</v>
      </c>
      <c r="R372" s="39">
        <v>0</v>
      </c>
      <c r="S372" s="39"/>
      <c r="T372" s="39">
        <f t="shared" si="15"/>
        <v>-0.45</v>
      </c>
      <c r="U372" s="39">
        <f t="shared" si="16"/>
        <v>-0.9</v>
      </c>
      <c r="V372" s="39">
        <f t="shared" si="17"/>
        <v>-1.35</v>
      </c>
    </row>
    <row r="373" spans="5:22" ht="15" customHeight="1" x14ac:dyDescent="0.25">
      <c r="H373" s="35" t="s">
        <v>1291</v>
      </c>
      <c r="I373" s="35"/>
      <c r="J373" s="35"/>
      <c r="K373" s="35"/>
      <c r="L373" s="36">
        <v>167.29507799999999</v>
      </c>
      <c r="M373" s="36">
        <v>309.45991500000002</v>
      </c>
      <c r="N373" s="36">
        <v>454.16380299999997</v>
      </c>
      <c r="O373" s="36"/>
      <c r="P373" s="36">
        <v>195.12486061999999</v>
      </c>
      <c r="Q373" s="36">
        <v>337.73887457999996</v>
      </c>
      <c r="R373" s="36">
        <v>461.63694126999985</v>
      </c>
      <c r="S373" s="36"/>
      <c r="T373" s="36">
        <f t="shared" si="15"/>
        <v>27.829782620000003</v>
      </c>
      <c r="U373" s="36">
        <f t="shared" si="16"/>
        <v>28.278959579999935</v>
      </c>
      <c r="V373" s="36">
        <f t="shared" si="17"/>
        <v>7.473138269999879</v>
      </c>
    </row>
    <row r="374" spans="5:22" ht="30" customHeight="1" x14ac:dyDescent="0.25">
      <c r="I374" s="74" t="s">
        <v>1290</v>
      </c>
      <c r="J374" s="73"/>
      <c r="K374" s="73"/>
      <c r="L374" s="36">
        <v>155.65747500000001</v>
      </c>
      <c r="M374" s="36">
        <v>287.76600300000001</v>
      </c>
      <c r="N374" s="36">
        <v>422.25020799999999</v>
      </c>
      <c r="O374" s="36"/>
      <c r="P374" s="36">
        <v>183.40578737999999</v>
      </c>
      <c r="Q374" s="36">
        <v>316.95323481000003</v>
      </c>
      <c r="R374" s="36">
        <v>432.65196554999983</v>
      </c>
      <c r="S374" s="36"/>
      <c r="T374" s="36">
        <f t="shared" si="15"/>
        <v>27.748312379999987</v>
      </c>
      <c r="U374" s="36">
        <f t="shared" si="16"/>
        <v>29.187231810000014</v>
      </c>
      <c r="V374" s="36">
        <f t="shared" si="17"/>
        <v>10.401757549999843</v>
      </c>
    </row>
    <row r="375" spans="5:22" ht="15" customHeight="1" x14ac:dyDescent="0.25">
      <c r="J375" s="35" t="s">
        <v>1289</v>
      </c>
      <c r="K375" s="40" t="s">
        <v>1288</v>
      </c>
      <c r="L375" s="36">
        <v>155.65747500000001</v>
      </c>
      <c r="M375" s="36">
        <v>287.76600300000001</v>
      </c>
      <c r="N375" s="36">
        <v>422.25020799999999</v>
      </c>
      <c r="O375" s="36"/>
      <c r="P375" s="36">
        <v>183.40578737999999</v>
      </c>
      <c r="Q375" s="36">
        <v>316.95323481000003</v>
      </c>
      <c r="R375" s="36">
        <v>432.65196554999983</v>
      </c>
      <c r="S375" s="36"/>
      <c r="T375" s="36">
        <f t="shared" ref="T375:T433" si="18">P375-L375</f>
        <v>27.748312379999987</v>
      </c>
      <c r="U375" s="36">
        <f t="shared" ref="U375:U433" si="19">Q375-M375</f>
        <v>29.187231810000014</v>
      </c>
      <c r="V375" s="36">
        <f t="shared" ref="V375:V433" si="20">R375-N375</f>
        <v>10.401757549999843</v>
      </c>
    </row>
    <row r="376" spans="5:22" ht="15" customHeight="1" x14ac:dyDescent="0.25">
      <c r="I376" s="35" t="s">
        <v>1361</v>
      </c>
      <c r="J376" s="35"/>
      <c r="K376" s="35"/>
      <c r="L376" s="36">
        <v>11.637603</v>
      </c>
      <c r="M376" s="36">
        <v>21.693912000000001</v>
      </c>
      <c r="N376" s="36">
        <v>31.913595000000001</v>
      </c>
      <c r="O376" s="36"/>
      <c r="P376" s="36">
        <v>11.719073240000002</v>
      </c>
      <c r="Q376" s="36">
        <v>20.78563977</v>
      </c>
      <c r="R376" s="36">
        <v>28.984975719999998</v>
      </c>
      <c r="S376" s="36"/>
      <c r="T376" s="36">
        <f t="shared" si="18"/>
        <v>8.1470240000001581E-2</v>
      </c>
      <c r="U376" s="36">
        <f t="shared" si="19"/>
        <v>-0.90827223000000146</v>
      </c>
      <c r="V376" s="36">
        <f t="shared" si="20"/>
        <v>-2.928619280000003</v>
      </c>
    </row>
    <row r="377" spans="5:22" ht="15" customHeight="1" x14ac:dyDescent="0.25">
      <c r="J377" s="35" t="s">
        <v>1360</v>
      </c>
      <c r="K377" s="40" t="s">
        <v>2179</v>
      </c>
      <c r="L377" s="36">
        <v>11.637603</v>
      </c>
      <c r="M377" s="36">
        <v>21.693912000000001</v>
      </c>
      <c r="N377" s="36">
        <v>31.913595000000001</v>
      </c>
      <c r="O377" s="36"/>
      <c r="P377" s="36">
        <v>11.719073240000002</v>
      </c>
      <c r="Q377" s="36">
        <v>20.78563977</v>
      </c>
      <c r="R377" s="36">
        <v>28.984975719999998</v>
      </c>
      <c r="S377" s="36"/>
      <c r="T377" s="36">
        <f t="shared" si="18"/>
        <v>8.1470240000001581E-2</v>
      </c>
      <c r="U377" s="36">
        <f t="shared" si="19"/>
        <v>-0.90827223000000146</v>
      </c>
      <c r="V377" s="36">
        <f t="shared" si="20"/>
        <v>-2.928619280000003</v>
      </c>
    </row>
    <row r="378" spans="5:22" ht="15" customHeight="1" x14ac:dyDescent="0.25">
      <c r="H378" s="35" t="s">
        <v>1549</v>
      </c>
      <c r="I378" s="35"/>
      <c r="J378" s="35"/>
      <c r="K378" s="35"/>
      <c r="L378" s="36">
        <v>1.37</v>
      </c>
      <c r="M378" s="36">
        <v>3.2850000000000001</v>
      </c>
      <c r="N378" s="36">
        <v>6.0417500000000004</v>
      </c>
      <c r="O378" s="36"/>
      <c r="P378" s="36">
        <v>0.16502788000000002</v>
      </c>
      <c r="Q378" s="36">
        <v>2.7106402900000002</v>
      </c>
      <c r="R378" s="36">
        <v>4.22440572</v>
      </c>
      <c r="S378" s="36"/>
      <c r="T378" s="36">
        <f t="shared" si="18"/>
        <v>-1.2049721200000001</v>
      </c>
      <c r="U378" s="36">
        <f t="shared" si="19"/>
        <v>-0.57435970999999997</v>
      </c>
      <c r="V378" s="36">
        <f t="shared" si="20"/>
        <v>-1.8173442800000004</v>
      </c>
    </row>
    <row r="379" spans="5:22" ht="15" customHeight="1" x14ac:dyDescent="0.25">
      <c r="I379" s="35" t="s">
        <v>1906</v>
      </c>
      <c r="J379" s="35"/>
      <c r="K379" s="35"/>
      <c r="L379" s="36">
        <v>1.37</v>
      </c>
      <c r="M379" s="36">
        <v>3.2850000000000001</v>
      </c>
      <c r="N379" s="36">
        <v>6.0417500000000004</v>
      </c>
      <c r="O379" s="36"/>
      <c r="P379" s="36">
        <v>0.16502788000000002</v>
      </c>
      <c r="Q379" s="36">
        <v>2.7106402900000002</v>
      </c>
      <c r="R379" s="36">
        <v>4.22440572</v>
      </c>
      <c r="S379" s="36"/>
      <c r="T379" s="36">
        <f t="shared" si="18"/>
        <v>-1.2049721200000001</v>
      </c>
      <c r="U379" s="36">
        <f t="shared" si="19"/>
        <v>-0.57435970999999997</v>
      </c>
      <c r="V379" s="36">
        <f t="shared" si="20"/>
        <v>-1.8173442800000004</v>
      </c>
    </row>
    <row r="380" spans="5:22" ht="30" customHeight="1" x14ac:dyDescent="0.25">
      <c r="J380" s="35" t="s">
        <v>1905</v>
      </c>
      <c r="K380" s="40" t="s">
        <v>2178</v>
      </c>
      <c r="L380" s="36">
        <v>1.37</v>
      </c>
      <c r="M380" s="36">
        <v>3.2850000000000001</v>
      </c>
      <c r="N380" s="36">
        <v>6.0417500000000004</v>
      </c>
      <c r="O380" s="36"/>
      <c r="P380" s="36">
        <v>0.16502788000000002</v>
      </c>
      <c r="Q380" s="36">
        <v>2.7106402900000002</v>
      </c>
      <c r="R380" s="36">
        <v>4.22440572</v>
      </c>
      <c r="S380" s="36"/>
      <c r="T380" s="36">
        <f t="shared" si="18"/>
        <v>-1.2049721200000001</v>
      </c>
      <c r="U380" s="36">
        <f t="shared" si="19"/>
        <v>-0.57435970999999997</v>
      </c>
      <c r="V380" s="36">
        <f t="shared" si="20"/>
        <v>-1.8173442800000004</v>
      </c>
    </row>
    <row r="381" spans="5:22" ht="14.25" x14ac:dyDescent="0.25">
      <c r="E381" s="46">
        <v>9</v>
      </c>
      <c r="F381" s="42" t="s">
        <v>916</v>
      </c>
      <c r="G381" s="42"/>
      <c r="H381" s="42"/>
      <c r="I381" s="42"/>
      <c r="J381" s="42"/>
      <c r="K381" s="42"/>
      <c r="L381" s="43">
        <v>4134.2716140000002</v>
      </c>
      <c r="M381" s="43">
        <v>11963.253696</v>
      </c>
      <c r="N381" s="43">
        <v>20868.866491000001</v>
      </c>
      <c r="O381" s="43"/>
      <c r="P381" s="43">
        <v>4335.8982666399997</v>
      </c>
      <c r="Q381" s="43">
        <v>12164.222529340001</v>
      </c>
      <c r="R381" s="43">
        <v>20372.062690699997</v>
      </c>
      <c r="S381" s="43"/>
      <c r="T381" s="43">
        <f t="shared" si="18"/>
        <v>201.62665263999952</v>
      </c>
      <c r="U381" s="43">
        <f t="shared" si="19"/>
        <v>200.96883334000086</v>
      </c>
      <c r="V381" s="43">
        <f t="shared" si="20"/>
        <v>-496.80380030000379</v>
      </c>
    </row>
    <row r="382" spans="5:22" x14ac:dyDescent="0.25">
      <c r="G382" s="35" t="s">
        <v>1302</v>
      </c>
      <c r="H382" s="35"/>
      <c r="I382" s="35"/>
      <c r="J382" s="35"/>
      <c r="K382" s="35"/>
      <c r="L382" s="36">
        <v>4134.2716140000002</v>
      </c>
      <c r="M382" s="36">
        <v>11963.253696</v>
      </c>
      <c r="N382" s="36">
        <v>20868.866491000001</v>
      </c>
      <c r="O382" s="36"/>
      <c r="P382" s="36">
        <v>4335.8982666399997</v>
      </c>
      <c r="Q382" s="36">
        <v>12164.222529340001</v>
      </c>
      <c r="R382" s="36">
        <v>20372.062690699997</v>
      </c>
      <c r="S382" s="36"/>
      <c r="T382" s="36">
        <f t="shared" si="18"/>
        <v>201.62665263999952</v>
      </c>
      <c r="U382" s="36">
        <f t="shared" si="19"/>
        <v>200.96883334000086</v>
      </c>
      <c r="V382" s="36">
        <f t="shared" si="20"/>
        <v>-496.80380030000379</v>
      </c>
    </row>
    <row r="383" spans="5:22" ht="30" customHeight="1" x14ac:dyDescent="0.25">
      <c r="H383" s="74" t="s">
        <v>1536</v>
      </c>
      <c r="I383" s="73"/>
      <c r="J383" s="73"/>
      <c r="K383" s="73"/>
      <c r="L383" s="36">
        <v>0</v>
      </c>
      <c r="M383" s="36">
        <v>152.52781100000001</v>
      </c>
      <c r="N383" s="36">
        <v>324.30618199999998</v>
      </c>
      <c r="O383" s="36"/>
      <c r="P383" s="36">
        <v>0</v>
      </c>
      <c r="Q383" s="36">
        <v>102.53090063000002</v>
      </c>
      <c r="R383" s="36">
        <v>222.57722920000012</v>
      </c>
      <c r="S383" s="36"/>
      <c r="T383" s="36">
        <f t="shared" si="18"/>
        <v>0</v>
      </c>
      <c r="U383" s="36">
        <f t="shared" si="19"/>
        <v>-49.996910369999995</v>
      </c>
      <c r="V383" s="36">
        <f t="shared" si="20"/>
        <v>-101.72895279999986</v>
      </c>
    </row>
    <row r="384" spans="5:22" ht="15" customHeight="1" x14ac:dyDescent="0.25">
      <c r="I384" s="35" t="s">
        <v>1657</v>
      </c>
      <c r="J384" s="35"/>
      <c r="K384" s="35"/>
      <c r="L384" s="36">
        <v>0</v>
      </c>
      <c r="M384" s="36">
        <v>152.52781100000001</v>
      </c>
      <c r="N384" s="36">
        <v>324.30618199999998</v>
      </c>
      <c r="O384" s="36"/>
      <c r="P384" s="36">
        <v>0</v>
      </c>
      <c r="Q384" s="36">
        <v>102.53090063000002</v>
      </c>
      <c r="R384" s="36">
        <v>221.19802317000011</v>
      </c>
      <c r="S384" s="36"/>
      <c r="T384" s="36">
        <f t="shared" si="18"/>
        <v>0</v>
      </c>
      <c r="U384" s="36">
        <f t="shared" si="19"/>
        <v>-49.996910369999995</v>
      </c>
      <c r="V384" s="36">
        <f t="shared" si="20"/>
        <v>-103.10815882999987</v>
      </c>
    </row>
    <row r="385" spans="8:22" ht="15" customHeight="1" x14ac:dyDescent="0.25">
      <c r="J385" s="35" t="s">
        <v>1749</v>
      </c>
      <c r="K385" s="40" t="s">
        <v>1748</v>
      </c>
      <c r="L385" s="36">
        <v>0</v>
      </c>
      <c r="M385" s="36">
        <v>152.52781100000001</v>
      </c>
      <c r="N385" s="36">
        <v>324.30618199999998</v>
      </c>
      <c r="O385" s="36"/>
      <c r="P385" s="36">
        <v>0</v>
      </c>
      <c r="Q385" s="36">
        <v>102.53090063000002</v>
      </c>
      <c r="R385" s="36">
        <v>221.19802317000011</v>
      </c>
      <c r="S385" s="36"/>
      <c r="T385" s="36">
        <f t="shared" si="18"/>
        <v>0</v>
      </c>
      <c r="U385" s="36">
        <f t="shared" si="19"/>
        <v>-49.996910369999995</v>
      </c>
      <c r="V385" s="36">
        <f t="shared" si="20"/>
        <v>-103.10815882999987</v>
      </c>
    </row>
    <row r="386" spans="8:22" ht="15" customHeight="1" x14ac:dyDescent="0.25">
      <c r="I386" s="35" t="s">
        <v>1535</v>
      </c>
      <c r="J386" s="35"/>
      <c r="K386" s="35"/>
      <c r="L386" s="36">
        <v>0</v>
      </c>
      <c r="M386" s="36">
        <v>0</v>
      </c>
      <c r="N386" s="36">
        <v>0</v>
      </c>
      <c r="O386" s="36"/>
      <c r="P386" s="36">
        <v>0</v>
      </c>
      <c r="Q386" s="36">
        <v>0</v>
      </c>
      <c r="R386" s="36">
        <v>1.37920603</v>
      </c>
      <c r="S386" s="36"/>
      <c r="T386" s="36">
        <f t="shared" si="18"/>
        <v>0</v>
      </c>
      <c r="U386" s="36">
        <f t="shared" si="19"/>
        <v>0</v>
      </c>
      <c r="V386" s="36">
        <f t="shared" si="20"/>
        <v>1.37920603</v>
      </c>
    </row>
    <row r="387" spans="8:22" ht="30" customHeight="1" x14ac:dyDescent="0.25">
      <c r="J387" s="35" t="s">
        <v>1534</v>
      </c>
      <c r="K387" s="40" t="s">
        <v>2177</v>
      </c>
      <c r="L387" s="36">
        <v>0</v>
      </c>
      <c r="M387" s="36">
        <v>0</v>
      </c>
      <c r="N387" s="36">
        <v>0</v>
      </c>
      <c r="O387" s="36"/>
      <c r="P387" s="36">
        <v>0</v>
      </c>
      <c r="Q387" s="36">
        <v>0</v>
      </c>
      <c r="R387" s="36">
        <v>1.37920603</v>
      </c>
      <c r="S387" s="36"/>
      <c r="T387" s="36">
        <f t="shared" si="18"/>
        <v>0</v>
      </c>
      <c r="U387" s="36">
        <f t="shared" si="19"/>
        <v>0</v>
      </c>
      <c r="V387" s="36">
        <f t="shared" si="20"/>
        <v>1.37920603</v>
      </c>
    </row>
    <row r="388" spans="8:22" ht="15" customHeight="1" x14ac:dyDescent="0.25">
      <c r="H388" s="35" t="s">
        <v>1301</v>
      </c>
      <c r="I388" s="35"/>
      <c r="J388" s="35"/>
      <c r="K388" s="35"/>
      <c r="L388" s="36">
        <v>4020.846364</v>
      </c>
      <c r="M388" s="36">
        <v>11461.978239</v>
      </c>
      <c r="N388" s="36">
        <v>20032.543841999999</v>
      </c>
      <c r="O388" s="36"/>
      <c r="P388" s="36">
        <v>4199.0501627799995</v>
      </c>
      <c r="Q388" s="36">
        <v>11762.949850520003</v>
      </c>
      <c r="R388" s="36">
        <v>19690.351962129997</v>
      </c>
      <c r="S388" s="36"/>
      <c r="T388" s="36">
        <f t="shared" si="18"/>
        <v>178.20379877999949</v>
      </c>
      <c r="U388" s="36">
        <f t="shared" si="19"/>
        <v>300.97161152000263</v>
      </c>
      <c r="V388" s="36">
        <f t="shared" si="20"/>
        <v>-342.19187987000259</v>
      </c>
    </row>
    <row r="389" spans="8:22" ht="15" customHeight="1" x14ac:dyDescent="0.25">
      <c r="I389" s="35" t="s">
        <v>1300</v>
      </c>
      <c r="J389" s="35"/>
      <c r="K389" s="35"/>
      <c r="L389" s="36">
        <v>660.11866499999996</v>
      </c>
      <c r="M389" s="36">
        <v>1585.5800429999999</v>
      </c>
      <c r="N389" s="36">
        <v>2147.2270410000001</v>
      </c>
      <c r="O389" s="36"/>
      <c r="P389" s="36">
        <v>645.07485983000004</v>
      </c>
      <c r="Q389" s="36">
        <v>1635.8982781699999</v>
      </c>
      <c r="R389" s="36">
        <v>2233.0684513699998</v>
      </c>
      <c r="S389" s="36"/>
      <c r="T389" s="36">
        <f t="shared" si="18"/>
        <v>-15.043805169999928</v>
      </c>
      <c r="U389" s="36">
        <f t="shared" si="19"/>
        <v>50.31823516999998</v>
      </c>
      <c r="V389" s="36">
        <f t="shared" si="20"/>
        <v>85.841410369999721</v>
      </c>
    </row>
    <row r="390" spans="8:22" ht="45" customHeight="1" x14ac:dyDescent="0.25">
      <c r="J390" s="35" t="s">
        <v>1421</v>
      </c>
      <c r="K390" s="40" t="s">
        <v>2176</v>
      </c>
      <c r="L390" s="36">
        <v>5.2448819999999996</v>
      </c>
      <c r="M390" s="36">
        <v>9.7026719999999997</v>
      </c>
      <c r="N390" s="36">
        <v>14.154681999999999</v>
      </c>
      <c r="O390" s="36"/>
      <c r="P390" s="36">
        <v>4.0964096899999998</v>
      </c>
      <c r="Q390" s="36">
        <v>8.06660909</v>
      </c>
      <c r="R390" s="36">
        <v>12.12253377</v>
      </c>
      <c r="S390" s="36"/>
      <c r="T390" s="36">
        <f t="shared" si="18"/>
        <v>-1.1484723099999998</v>
      </c>
      <c r="U390" s="36">
        <f t="shared" si="19"/>
        <v>-1.6360629099999997</v>
      </c>
      <c r="V390" s="36">
        <f t="shared" si="20"/>
        <v>-2.0321482299999989</v>
      </c>
    </row>
    <row r="391" spans="8:22" ht="30" customHeight="1" x14ac:dyDescent="0.25">
      <c r="J391" s="38" t="s">
        <v>1415</v>
      </c>
      <c r="K391" s="41" t="s">
        <v>2175</v>
      </c>
      <c r="L391" s="39">
        <v>4.8113760000000001</v>
      </c>
      <c r="M391" s="39">
        <v>11.904082000000001</v>
      </c>
      <c r="N391" s="39">
        <v>16.750063000000001</v>
      </c>
      <c r="O391" s="39"/>
      <c r="P391" s="39">
        <v>4.8113760000000001</v>
      </c>
      <c r="Q391" s="39">
        <v>11.904082000000001</v>
      </c>
      <c r="R391" s="39">
        <v>16.750063000000001</v>
      </c>
      <c r="S391" s="39"/>
      <c r="T391" s="39">
        <f t="shared" si="18"/>
        <v>0</v>
      </c>
      <c r="U391" s="39">
        <f t="shared" si="19"/>
        <v>0</v>
      </c>
      <c r="V391" s="39">
        <f t="shared" si="20"/>
        <v>0</v>
      </c>
    </row>
    <row r="392" spans="8:22" ht="15" customHeight="1" x14ac:dyDescent="0.25">
      <c r="J392" s="38" t="s">
        <v>1445</v>
      </c>
      <c r="K392" s="41" t="s">
        <v>2174</v>
      </c>
      <c r="L392" s="39">
        <v>1.1183719999999999</v>
      </c>
      <c r="M392" s="39">
        <v>2.6718660000000001</v>
      </c>
      <c r="N392" s="39">
        <v>4.1113970000000002</v>
      </c>
      <c r="O392" s="39"/>
      <c r="P392" s="39">
        <v>1.1183719999999999</v>
      </c>
      <c r="Q392" s="39">
        <v>2.6396359999999999</v>
      </c>
      <c r="R392" s="39">
        <v>3.9935316699999999</v>
      </c>
      <c r="S392" s="39"/>
      <c r="T392" s="39">
        <f t="shared" si="18"/>
        <v>0</v>
      </c>
      <c r="U392" s="39">
        <f t="shared" si="19"/>
        <v>-3.2230000000000203E-2</v>
      </c>
      <c r="V392" s="39">
        <f t="shared" si="20"/>
        <v>-0.11786533000000032</v>
      </c>
    </row>
    <row r="393" spans="8:22" ht="15" customHeight="1" x14ac:dyDescent="0.25">
      <c r="J393" s="38" t="s">
        <v>1411</v>
      </c>
      <c r="K393" s="41" t="s">
        <v>2173</v>
      </c>
      <c r="L393" s="39">
        <v>170.338931</v>
      </c>
      <c r="M393" s="39">
        <v>345.24281200000001</v>
      </c>
      <c r="N393" s="39">
        <v>552.14957800000002</v>
      </c>
      <c r="O393" s="39"/>
      <c r="P393" s="39">
        <v>158.52693164000004</v>
      </c>
      <c r="Q393" s="39">
        <v>333.70122172999987</v>
      </c>
      <c r="R393" s="39">
        <v>564.71008512000003</v>
      </c>
      <c r="S393" s="39"/>
      <c r="T393" s="39">
        <f t="shared" si="18"/>
        <v>-11.811999359999959</v>
      </c>
      <c r="U393" s="39">
        <f t="shared" si="19"/>
        <v>-11.541590270000142</v>
      </c>
      <c r="V393" s="39">
        <f t="shared" si="20"/>
        <v>12.560507120000011</v>
      </c>
    </row>
    <row r="394" spans="8:22" ht="15" customHeight="1" x14ac:dyDescent="0.25">
      <c r="J394" s="38" t="s">
        <v>1409</v>
      </c>
      <c r="K394" s="41" t="s">
        <v>2172</v>
      </c>
      <c r="L394" s="39">
        <v>3.7699259999999999</v>
      </c>
      <c r="M394" s="39">
        <v>6.7776540000000001</v>
      </c>
      <c r="N394" s="39">
        <v>11.070026</v>
      </c>
      <c r="O394" s="39"/>
      <c r="P394" s="39">
        <v>3.7699259900000004</v>
      </c>
      <c r="Q394" s="39">
        <v>6.4013842300000015</v>
      </c>
      <c r="R394" s="39">
        <v>10.282546470000002</v>
      </c>
      <c r="S394" s="39"/>
      <c r="T394" s="39">
        <f t="shared" si="18"/>
        <v>-9.9999994951360804E-9</v>
      </c>
      <c r="U394" s="39">
        <f t="shared" si="19"/>
        <v>-0.37626976999999862</v>
      </c>
      <c r="V394" s="39">
        <f t="shared" si="20"/>
        <v>-0.78747952999999882</v>
      </c>
    </row>
    <row r="395" spans="8:22" ht="15" customHeight="1" x14ac:dyDescent="0.25">
      <c r="J395" s="38" t="s">
        <v>1407</v>
      </c>
      <c r="K395" s="41" t="s">
        <v>2171</v>
      </c>
      <c r="L395" s="39">
        <v>188.769825</v>
      </c>
      <c r="M395" s="39">
        <v>565.97348699999998</v>
      </c>
      <c r="N395" s="39">
        <v>831.57926699999996</v>
      </c>
      <c r="O395" s="39"/>
      <c r="P395" s="39">
        <v>181.269825</v>
      </c>
      <c r="Q395" s="39">
        <v>560.29348700000003</v>
      </c>
      <c r="R395" s="39">
        <v>830.89734599999997</v>
      </c>
      <c r="S395" s="39"/>
      <c r="T395" s="39">
        <f t="shared" si="18"/>
        <v>-7.5</v>
      </c>
      <c r="U395" s="39">
        <f t="shared" si="19"/>
        <v>-5.67999999999995</v>
      </c>
      <c r="V395" s="39">
        <f t="shared" si="20"/>
        <v>-0.68192099999998845</v>
      </c>
    </row>
    <row r="396" spans="8:22" ht="30" customHeight="1" x14ac:dyDescent="0.25">
      <c r="J396" s="38" t="s">
        <v>1405</v>
      </c>
      <c r="K396" s="41" t="s">
        <v>2170</v>
      </c>
      <c r="L396" s="39">
        <v>258.15964500000001</v>
      </c>
      <c r="M396" s="39">
        <v>574.85068200000001</v>
      </c>
      <c r="N396" s="39">
        <v>629.42082500000004</v>
      </c>
      <c r="O396" s="39"/>
      <c r="P396" s="39">
        <v>258.15964500000001</v>
      </c>
      <c r="Q396" s="39">
        <v>574.85068200000001</v>
      </c>
      <c r="R396" s="39">
        <v>629.42082500000004</v>
      </c>
      <c r="S396" s="39"/>
      <c r="T396" s="39">
        <f t="shared" si="18"/>
        <v>0</v>
      </c>
      <c r="U396" s="39">
        <f t="shared" si="19"/>
        <v>0</v>
      </c>
      <c r="V396" s="39">
        <f t="shared" si="20"/>
        <v>0</v>
      </c>
    </row>
    <row r="397" spans="8:22" ht="30" customHeight="1" x14ac:dyDescent="0.25">
      <c r="J397" s="38" t="s">
        <v>1304</v>
      </c>
      <c r="K397" s="41" t="s">
        <v>2169</v>
      </c>
      <c r="L397" s="39">
        <v>14.150931999999999</v>
      </c>
      <c r="M397" s="39">
        <v>32.348618000000002</v>
      </c>
      <c r="N397" s="39">
        <v>44.654170999999998</v>
      </c>
      <c r="O397" s="39"/>
      <c r="P397" s="39">
        <v>17.17912377</v>
      </c>
      <c r="Q397" s="39">
        <v>40.83462354000001</v>
      </c>
      <c r="R397" s="39">
        <v>60.083846680000008</v>
      </c>
      <c r="S397" s="39"/>
      <c r="T397" s="39">
        <f t="shared" si="18"/>
        <v>3.0281917700000012</v>
      </c>
      <c r="U397" s="39">
        <f t="shared" si="19"/>
        <v>8.4860055400000078</v>
      </c>
      <c r="V397" s="39">
        <f t="shared" si="20"/>
        <v>15.42967568000001</v>
      </c>
    </row>
    <row r="398" spans="8:22" ht="15" customHeight="1" x14ac:dyDescent="0.25">
      <c r="J398" s="38" t="s">
        <v>1997</v>
      </c>
      <c r="K398" s="41" t="s">
        <v>2168</v>
      </c>
      <c r="L398" s="39">
        <v>9.95078</v>
      </c>
      <c r="M398" s="39">
        <v>25.564927000000001</v>
      </c>
      <c r="N398" s="39">
        <v>25.564927000000001</v>
      </c>
      <c r="O398" s="39"/>
      <c r="P398" s="39">
        <v>9.950780009999999</v>
      </c>
      <c r="Q398" s="39">
        <v>26.000419060000002</v>
      </c>
      <c r="R398" s="39">
        <v>26.458860820000002</v>
      </c>
      <c r="S398" s="39"/>
      <c r="T398" s="39">
        <f t="shared" si="18"/>
        <v>9.9999990510468706E-9</v>
      </c>
      <c r="U398" s="39">
        <f t="shared" si="19"/>
        <v>0.4354920600000014</v>
      </c>
      <c r="V398" s="39">
        <f t="shared" si="20"/>
        <v>0.89393382000000088</v>
      </c>
    </row>
    <row r="399" spans="8:22" ht="15" customHeight="1" x14ac:dyDescent="0.25">
      <c r="J399" s="38" t="s">
        <v>1993</v>
      </c>
      <c r="K399" s="41" t="s">
        <v>2167</v>
      </c>
      <c r="L399" s="39">
        <v>0</v>
      </c>
      <c r="M399" s="39">
        <v>0</v>
      </c>
      <c r="N399" s="39">
        <v>0</v>
      </c>
      <c r="O399" s="39"/>
      <c r="P399" s="39">
        <v>6.3321070000000007E-2</v>
      </c>
      <c r="Q399" s="39">
        <v>58.406132119999995</v>
      </c>
      <c r="R399" s="39">
        <v>58.406182119999997</v>
      </c>
      <c r="S399" s="39"/>
      <c r="T399" s="39">
        <f t="shared" si="18"/>
        <v>6.3321070000000007E-2</v>
      </c>
      <c r="U399" s="39">
        <f t="shared" si="19"/>
        <v>58.406132119999995</v>
      </c>
      <c r="V399" s="39">
        <f t="shared" si="20"/>
        <v>58.406182119999997</v>
      </c>
    </row>
    <row r="400" spans="8:22" ht="15" customHeight="1" x14ac:dyDescent="0.25">
      <c r="J400" s="38" t="s">
        <v>2166</v>
      </c>
      <c r="K400" s="41" t="s">
        <v>2165</v>
      </c>
      <c r="L400" s="39">
        <v>3.8039960000000002</v>
      </c>
      <c r="M400" s="39">
        <v>10.543243</v>
      </c>
      <c r="N400" s="39">
        <v>17.772105</v>
      </c>
      <c r="O400" s="39"/>
      <c r="P400" s="39">
        <v>6.1291496600000013</v>
      </c>
      <c r="Q400" s="39">
        <v>12.800001400000001</v>
      </c>
      <c r="R400" s="39">
        <v>19.942630720000004</v>
      </c>
      <c r="S400" s="39"/>
      <c r="T400" s="39">
        <f t="shared" si="18"/>
        <v>2.3251536600000011</v>
      </c>
      <c r="U400" s="39">
        <f t="shared" si="19"/>
        <v>2.2567584000000007</v>
      </c>
      <c r="V400" s="39">
        <f t="shared" si="20"/>
        <v>2.1705257200000041</v>
      </c>
    </row>
    <row r="401" spans="9:22" ht="15" customHeight="1" x14ac:dyDescent="0.25">
      <c r="I401" s="35" t="s">
        <v>1481</v>
      </c>
      <c r="J401" s="35"/>
      <c r="K401" s="35"/>
      <c r="L401" s="36">
        <v>2770.7792420000001</v>
      </c>
      <c r="M401" s="36">
        <v>2830.2182889999999</v>
      </c>
      <c r="N401" s="36">
        <v>2889.0927879999999</v>
      </c>
      <c r="O401" s="36"/>
      <c r="P401" s="36">
        <v>52.278713680000052</v>
      </c>
      <c r="Q401" s="36">
        <v>104.16309105000008</v>
      </c>
      <c r="R401" s="36">
        <v>660.38373983999861</v>
      </c>
      <c r="S401" s="36"/>
      <c r="T401" s="36">
        <f t="shared" si="18"/>
        <v>-2718.5005283199998</v>
      </c>
      <c r="U401" s="36">
        <f t="shared" si="19"/>
        <v>-2726.0551979499996</v>
      </c>
      <c r="V401" s="36">
        <f t="shared" si="20"/>
        <v>-2228.7090481600012</v>
      </c>
    </row>
    <row r="402" spans="9:22" ht="30" customHeight="1" x14ac:dyDescent="0.25">
      <c r="J402" s="35" t="s">
        <v>1666</v>
      </c>
      <c r="K402" s="40" t="s">
        <v>2164</v>
      </c>
      <c r="L402" s="36">
        <v>2770.7792420000001</v>
      </c>
      <c r="M402" s="36">
        <v>2830.2182889999999</v>
      </c>
      <c r="N402" s="36">
        <v>2889.0927879999999</v>
      </c>
      <c r="O402" s="36"/>
      <c r="P402" s="36">
        <v>52.278713680000052</v>
      </c>
      <c r="Q402" s="36">
        <v>104.16309105000008</v>
      </c>
      <c r="R402" s="36">
        <v>660.38373983999861</v>
      </c>
      <c r="S402" s="36"/>
      <c r="T402" s="36">
        <f t="shared" si="18"/>
        <v>-2718.5005283199998</v>
      </c>
      <c r="U402" s="36">
        <f t="shared" si="19"/>
        <v>-2726.0551979499996</v>
      </c>
      <c r="V402" s="36">
        <f t="shared" si="20"/>
        <v>-2228.7090481600012</v>
      </c>
    </row>
    <row r="403" spans="9:22" ht="15" customHeight="1" x14ac:dyDescent="0.25">
      <c r="I403" s="35" t="s">
        <v>1704</v>
      </c>
      <c r="J403" s="35"/>
      <c r="K403" s="35"/>
      <c r="L403" s="36">
        <v>383.20089899999999</v>
      </c>
      <c r="M403" s="36">
        <v>842.10873900000001</v>
      </c>
      <c r="N403" s="36">
        <v>4415.0529059999999</v>
      </c>
      <c r="O403" s="36"/>
      <c r="P403" s="36">
        <v>521.5179416000002</v>
      </c>
      <c r="Q403" s="36">
        <v>2386.1563796200003</v>
      </c>
      <c r="R403" s="36">
        <v>4303.4349199099979</v>
      </c>
      <c r="S403" s="36"/>
      <c r="T403" s="36">
        <f t="shared" si="18"/>
        <v>138.31704260000021</v>
      </c>
      <c r="U403" s="36">
        <f t="shared" si="19"/>
        <v>1544.0476406200003</v>
      </c>
      <c r="V403" s="36">
        <f t="shared" si="20"/>
        <v>-111.61798609000198</v>
      </c>
    </row>
    <row r="404" spans="9:22" ht="30" customHeight="1" x14ac:dyDescent="0.25">
      <c r="J404" s="35" t="s">
        <v>1703</v>
      </c>
      <c r="K404" s="40" t="s">
        <v>2163</v>
      </c>
      <c r="L404" s="36">
        <v>44.015428</v>
      </c>
      <c r="M404" s="36">
        <v>77.111873000000003</v>
      </c>
      <c r="N404" s="36">
        <v>110.23339</v>
      </c>
      <c r="O404" s="36"/>
      <c r="P404" s="36">
        <v>28.647710800000031</v>
      </c>
      <c r="Q404" s="36">
        <v>57.141236459999995</v>
      </c>
      <c r="R404" s="36">
        <v>85.390574779999994</v>
      </c>
      <c r="S404" s="36"/>
      <c r="T404" s="36">
        <f t="shared" si="18"/>
        <v>-15.367717199999969</v>
      </c>
      <c r="U404" s="36">
        <f t="shared" si="19"/>
        <v>-19.970636540000008</v>
      </c>
      <c r="V404" s="36">
        <f t="shared" si="20"/>
        <v>-24.842815220000006</v>
      </c>
    </row>
    <row r="405" spans="9:22" ht="30" customHeight="1" x14ac:dyDescent="0.25">
      <c r="J405" s="38" t="s">
        <v>1776</v>
      </c>
      <c r="K405" s="41" t="s">
        <v>2162</v>
      </c>
      <c r="L405" s="39">
        <v>116.908509</v>
      </c>
      <c r="M405" s="39">
        <v>236.12978100000001</v>
      </c>
      <c r="N405" s="39">
        <v>360.44974300000001</v>
      </c>
      <c r="O405" s="39"/>
      <c r="P405" s="39">
        <v>135.71283416000009</v>
      </c>
      <c r="Q405" s="39">
        <v>230.96136067000037</v>
      </c>
      <c r="R405" s="39">
        <v>318.71208740999919</v>
      </c>
      <c r="S405" s="39"/>
      <c r="T405" s="39">
        <f t="shared" si="18"/>
        <v>18.80432516000009</v>
      </c>
      <c r="U405" s="39">
        <f t="shared" si="19"/>
        <v>-5.1684203299996341</v>
      </c>
      <c r="V405" s="39">
        <f t="shared" si="20"/>
        <v>-41.737655590000827</v>
      </c>
    </row>
    <row r="406" spans="9:22" ht="45" customHeight="1" x14ac:dyDescent="0.25">
      <c r="J406" s="38" t="s">
        <v>1774</v>
      </c>
      <c r="K406" s="41" t="s">
        <v>2161</v>
      </c>
      <c r="L406" s="39">
        <v>157.61326399999999</v>
      </c>
      <c r="M406" s="39">
        <v>352.93154099999998</v>
      </c>
      <c r="N406" s="39">
        <v>1283.440034</v>
      </c>
      <c r="O406" s="39"/>
      <c r="P406" s="39">
        <v>205.46383574999996</v>
      </c>
      <c r="Q406" s="39">
        <v>580.99025398000038</v>
      </c>
      <c r="R406" s="39">
        <v>1338.3864267699998</v>
      </c>
      <c r="S406" s="39"/>
      <c r="T406" s="39">
        <f t="shared" si="18"/>
        <v>47.850571749999972</v>
      </c>
      <c r="U406" s="39">
        <f t="shared" si="19"/>
        <v>228.05871298000039</v>
      </c>
      <c r="V406" s="39">
        <f t="shared" si="20"/>
        <v>54.946392769999875</v>
      </c>
    </row>
    <row r="407" spans="9:22" ht="15" customHeight="1" x14ac:dyDescent="0.25">
      <c r="J407" s="38" t="s">
        <v>1848</v>
      </c>
      <c r="K407" s="41" t="s">
        <v>2160</v>
      </c>
      <c r="L407" s="39">
        <v>0</v>
      </c>
      <c r="M407" s="39">
        <v>0.49213699999999999</v>
      </c>
      <c r="N407" s="39">
        <v>1.054141</v>
      </c>
      <c r="O407" s="39"/>
      <c r="P407" s="39">
        <v>0</v>
      </c>
      <c r="Q407" s="39">
        <v>0.24943752000000002</v>
      </c>
      <c r="R407" s="39">
        <v>0.60902600000000007</v>
      </c>
      <c r="S407" s="39"/>
      <c r="T407" s="39">
        <f t="shared" si="18"/>
        <v>0</v>
      </c>
      <c r="U407" s="39">
        <f t="shared" si="19"/>
        <v>-0.24269947999999997</v>
      </c>
      <c r="V407" s="39">
        <f t="shared" si="20"/>
        <v>-0.44511499999999993</v>
      </c>
    </row>
    <row r="408" spans="9:22" ht="15" customHeight="1" x14ac:dyDescent="0.25">
      <c r="J408" s="38" t="s">
        <v>1770</v>
      </c>
      <c r="K408" s="41" t="s">
        <v>2159</v>
      </c>
      <c r="L408" s="39">
        <v>5.3097999999999999E-2</v>
      </c>
      <c r="M408" s="39">
        <v>0.49519099999999999</v>
      </c>
      <c r="N408" s="39">
        <v>1.1788860000000001</v>
      </c>
      <c r="O408" s="39"/>
      <c r="P408" s="39">
        <v>1.0711440000000001</v>
      </c>
      <c r="Q408" s="39">
        <v>1.4431058600000002</v>
      </c>
      <c r="R408" s="39">
        <v>1.9443735999999998</v>
      </c>
      <c r="S408" s="39"/>
      <c r="T408" s="39">
        <f t="shared" si="18"/>
        <v>1.018046</v>
      </c>
      <c r="U408" s="39">
        <f t="shared" si="19"/>
        <v>0.94791486000000025</v>
      </c>
      <c r="V408" s="39">
        <f t="shared" si="20"/>
        <v>0.76548759999999971</v>
      </c>
    </row>
    <row r="409" spans="9:22" ht="30" customHeight="1" x14ac:dyDescent="0.25">
      <c r="J409" s="38" t="s">
        <v>1768</v>
      </c>
      <c r="K409" s="41" t="s">
        <v>2158</v>
      </c>
      <c r="L409" s="39">
        <v>0.46997299999999997</v>
      </c>
      <c r="M409" s="39">
        <v>6.987044</v>
      </c>
      <c r="N409" s="39">
        <v>2386.46866</v>
      </c>
      <c r="O409" s="39"/>
      <c r="P409" s="39">
        <v>125.4028603</v>
      </c>
      <c r="Q409" s="39">
        <v>1414.6030301499998</v>
      </c>
      <c r="R409" s="39">
        <v>2361.2086882499984</v>
      </c>
      <c r="S409" s="39"/>
      <c r="T409" s="39">
        <f t="shared" si="18"/>
        <v>124.9328873</v>
      </c>
      <c r="U409" s="39">
        <f t="shared" si="19"/>
        <v>1407.6159861499998</v>
      </c>
      <c r="V409" s="39">
        <f t="shared" si="20"/>
        <v>-25.259971750001569</v>
      </c>
    </row>
    <row r="410" spans="9:22" ht="15" customHeight="1" x14ac:dyDescent="0.25">
      <c r="J410" s="38" t="s">
        <v>2157</v>
      </c>
      <c r="K410" s="41" t="s">
        <v>2156</v>
      </c>
      <c r="L410" s="39">
        <v>64.140626999999995</v>
      </c>
      <c r="M410" s="39">
        <v>167.961172</v>
      </c>
      <c r="N410" s="39">
        <v>272.22805199999999</v>
      </c>
      <c r="O410" s="39"/>
      <c r="P410" s="39">
        <v>25.21955659000001</v>
      </c>
      <c r="Q410" s="39">
        <v>100.76795498000006</v>
      </c>
      <c r="R410" s="39">
        <v>197.18374310000002</v>
      </c>
      <c r="S410" s="39"/>
      <c r="T410" s="39">
        <f t="shared" si="18"/>
        <v>-38.921070409999984</v>
      </c>
      <c r="U410" s="39">
        <f t="shared" si="19"/>
        <v>-67.193217019999949</v>
      </c>
      <c r="V410" s="39">
        <f t="shared" si="20"/>
        <v>-75.044308899999976</v>
      </c>
    </row>
    <row r="411" spans="9:22" ht="15" customHeight="1" x14ac:dyDescent="0.25">
      <c r="I411" s="35" t="s">
        <v>1473</v>
      </c>
      <c r="J411" s="35"/>
      <c r="K411" s="35"/>
      <c r="L411" s="36">
        <v>19</v>
      </c>
      <c r="M411" s="36">
        <v>29.9</v>
      </c>
      <c r="N411" s="36">
        <v>29.9</v>
      </c>
      <c r="O411" s="36"/>
      <c r="P411" s="36">
        <v>15.378038759999999</v>
      </c>
      <c r="Q411" s="36">
        <v>22.458643289999998</v>
      </c>
      <c r="R411" s="36">
        <v>22.464809750000001</v>
      </c>
      <c r="S411" s="36"/>
      <c r="T411" s="36">
        <f t="shared" si="18"/>
        <v>-3.621961240000001</v>
      </c>
      <c r="U411" s="36">
        <f t="shared" si="19"/>
        <v>-7.4413567100000009</v>
      </c>
      <c r="V411" s="36">
        <f t="shared" si="20"/>
        <v>-7.435190249999998</v>
      </c>
    </row>
    <row r="412" spans="9:22" ht="30" customHeight="1" x14ac:dyDescent="0.25">
      <c r="J412" s="38" t="s">
        <v>1698</v>
      </c>
      <c r="K412" s="41" t="s">
        <v>1697</v>
      </c>
      <c r="L412" s="39">
        <v>19</v>
      </c>
      <c r="M412" s="39">
        <v>29.9</v>
      </c>
      <c r="N412" s="39">
        <v>29.9</v>
      </c>
      <c r="O412" s="39"/>
      <c r="P412" s="39">
        <v>15.378038759999999</v>
      </c>
      <c r="Q412" s="39">
        <v>22.458643289999998</v>
      </c>
      <c r="R412" s="39">
        <v>22.464809750000001</v>
      </c>
      <c r="S412" s="39"/>
      <c r="T412" s="39">
        <f t="shared" si="18"/>
        <v>-3.621961240000001</v>
      </c>
      <c r="U412" s="39">
        <f t="shared" si="19"/>
        <v>-7.4413567100000009</v>
      </c>
      <c r="V412" s="39">
        <f t="shared" si="20"/>
        <v>-7.435190249999998</v>
      </c>
    </row>
    <row r="413" spans="9:22" ht="15" customHeight="1" x14ac:dyDescent="0.25">
      <c r="I413" s="35" t="s">
        <v>1368</v>
      </c>
      <c r="J413" s="35"/>
      <c r="K413" s="35"/>
      <c r="L413" s="36">
        <v>187.747558</v>
      </c>
      <c r="M413" s="36">
        <v>6174.1711679999999</v>
      </c>
      <c r="N413" s="36">
        <v>10551.271107</v>
      </c>
      <c r="O413" s="36"/>
      <c r="P413" s="36">
        <v>2964.8006089100004</v>
      </c>
      <c r="Q413" s="36">
        <v>7614.273458390001</v>
      </c>
      <c r="R413" s="36">
        <v>12471.000041260006</v>
      </c>
      <c r="S413" s="36"/>
      <c r="T413" s="36">
        <f t="shared" si="18"/>
        <v>2777.0530509100004</v>
      </c>
      <c r="U413" s="36">
        <f t="shared" si="19"/>
        <v>1440.1022903900011</v>
      </c>
      <c r="V413" s="36">
        <f t="shared" si="20"/>
        <v>1919.7289342600052</v>
      </c>
    </row>
    <row r="414" spans="9:22" ht="15" customHeight="1" x14ac:dyDescent="0.25">
      <c r="J414" s="35" t="s">
        <v>2155</v>
      </c>
      <c r="K414" s="40" t="s">
        <v>2154</v>
      </c>
      <c r="L414" s="36">
        <v>0</v>
      </c>
      <c r="M414" s="36">
        <v>3750.2065379999999</v>
      </c>
      <c r="N414" s="36">
        <v>4777.5356869999996</v>
      </c>
      <c r="O414" s="36"/>
      <c r="P414" s="36">
        <v>1060.1761567900001</v>
      </c>
      <c r="Q414" s="36">
        <v>2225.0770486199995</v>
      </c>
      <c r="R414" s="36">
        <v>3776.5979973499984</v>
      </c>
      <c r="S414" s="36"/>
      <c r="T414" s="36">
        <f t="shared" si="18"/>
        <v>1060.1761567900001</v>
      </c>
      <c r="U414" s="36">
        <f t="shared" si="19"/>
        <v>-1525.1294893800005</v>
      </c>
      <c r="V414" s="36">
        <f t="shared" si="20"/>
        <v>-1000.9376896500012</v>
      </c>
    </row>
    <row r="415" spans="9:22" ht="15" customHeight="1" x14ac:dyDescent="0.25">
      <c r="J415" s="38" t="s">
        <v>2153</v>
      </c>
      <c r="K415" s="41" t="s">
        <v>2152</v>
      </c>
      <c r="L415" s="39">
        <v>8</v>
      </c>
      <c r="M415" s="39">
        <v>293.43806999999998</v>
      </c>
      <c r="N415" s="39">
        <v>519.55526999999995</v>
      </c>
      <c r="O415" s="39"/>
      <c r="P415" s="39">
        <v>182.59471743</v>
      </c>
      <c r="Q415" s="39">
        <v>385.66201228000006</v>
      </c>
      <c r="R415" s="39">
        <v>413.46501478999994</v>
      </c>
      <c r="S415" s="39"/>
      <c r="T415" s="39">
        <f t="shared" si="18"/>
        <v>174.59471743</v>
      </c>
      <c r="U415" s="39">
        <f t="shared" si="19"/>
        <v>92.223942280000074</v>
      </c>
      <c r="V415" s="39">
        <f t="shared" si="20"/>
        <v>-106.09025521000001</v>
      </c>
    </row>
    <row r="416" spans="9:22" ht="15" customHeight="1" x14ac:dyDescent="0.25">
      <c r="J416" s="38" t="s">
        <v>2151</v>
      </c>
      <c r="K416" s="41" t="s">
        <v>2150</v>
      </c>
      <c r="L416" s="39">
        <v>0</v>
      </c>
      <c r="M416" s="39">
        <v>0</v>
      </c>
      <c r="N416" s="39">
        <v>0.52200000000000002</v>
      </c>
      <c r="O416" s="39"/>
      <c r="P416" s="39">
        <v>0</v>
      </c>
      <c r="Q416" s="39">
        <v>0</v>
      </c>
      <c r="R416" s="39">
        <v>0.52200000000000002</v>
      </c>
      <c r="S416" s="39"/>
      <c r="T416" s="39">
        <f t="shared" si="18"/>
        <v>0</v>
      </c>
      <c r="U416" s="39">
        <f t="shared" si="19"/>
        <v>0</v>
      </c>
      <c r="V416" s="39">
        <f t="shared" si="20"/>
        <v>0</v>
      </c>
    </row>
    <row r="417" spans="8:22" ht="15" customHeight="1" x14ac:dyDescent="0.25">
      <c r="J417" s="38" t="s">
        <v>1458</v>
      </c>
      <c r="K417" s="41" t="s">
        <v>1457</v>
      </c>
      <c r="L417" s="39">
        <v>0</v>
      </c>
      <c r="M417" s="39">
        <v>0</v>
      </c>
      <c r="N417" s="39">
        <v>0</v>
      </c>
      <c r="O417" s="39"/>
      <c r="P417" s="39">
        <v>0</v>
      </c>
      <c r="Q417" s="39">
        <v>73.63</v>
      </c>
      <c r="R417" s="39">
        <v>73.63</v>
      </c>
      <c r="S417" s="39"/>
      <c r="T417" s="39">
        <f t="shared" si="18"/>
        <v>0</v>
      </c>
      <c r="U417" s="39">
        <f t="shared" si="19"/>
        <v>73.63</v>
      </c>
      <c r="V417" s="39">
        <f t="shared" si="20"/>
        <v>73.63</v>
      </c>
    </row>
    <row r="418" spans="8:22" ht="15" customHeight="1" x14ac:dyDescent="0.25">
      <c r="J418" s="38" t="s">
        <v>1439</v>
      </c>
      <c r="K418" s="41" t="s">
        <v>1438</v>
      </c>
      <c r="L418" s="39">
        <v>0</v>
      </c>
      <c r="M418" s="39">
        <v>0</v>
      </c>
      <c r="N418" s="39">
        <v>0</v>
      </c>
      <c r="O418" s="39"/>
      <c r="P418" s="39">
        <v>0</v>
      </c>
      <c r="Q418" s="39">
        <v>0</v>
      </c>
      <c r="R418" s="39">
        <v>46.436867810000003</v>
      </c>
      <c r="S418" s="39"/>
      <c r="T418" s="39">
        <f t="shared" si="18"/>
        <v>0</v>
      </c>
      <c r="U418" s="39">
        <f t="shared" si="19"/>
        <v>0</v>
      </c>
      <c r="V418" s="39">
        <f t="shared" si="20"/>
        <v>46.436867810000003</v>
      </c>
    </row>
    <row r="419" spans="8:22" ht="15" customHeight="1" x14ac:dyDescent="0.25">
      <c r="J419" s="38" t="s">
        <v>1456</v>
      </c>
      <c r="K419" s="41" t="s">
        <v>1455</v>
      </c>
      <c r="L419" s="39">
        <v>30</v>
      </c>
      <c r="M419" s="39">
        <v>103.795433</v>
      </c>
      <c r="N419" s="39">
        <v>207.01787999999999</v>
      </c>
      <c r="O419" s="39"/>
      <c r="P419" s="39">
        <v>26.186471219999998</v>
      </c>
      <c r="Q419" s="39">
        <v>100.89746310000001</v>
      </c>
      <c r="R419" s="39">
        <v>155.92198174999996</v>
      </c>
      <c r="S419" s="39"/>
      <c r="T419" s="39">
        <f t="shared" si="18"/>
        <v>-3.8135287800000022</v>
      </c>
      <c r="U419" s="39">
        <f t="shared" si="19"/>
        <v>-2.8979698999999925</v>
      </c>
      <c r="V419" s="39">
        <f t="shared" si="20"/>
        <v>-51.095898250000033</v>
      </c>
    </row>
    <row r="420" spans="8:22" ht="30" customHeight="1" x14ac:dyDescent="0.25">
      <c r="J420" s="38" t="s">
        <v>2149</v>
      </c>
      <c r="K420" s="41" t="s">
        <v>2148</v>
      </c>
      <c r="L420" s="39">
        <v>0</v>
      </c>
      <c r="M420" s="39">
        <v>371.83271100000002</v>
      </c>
      <c r="N420" s="39">
        <v>1487.330817</v>
      </c>
      <c r="O420" s="39"/>
      <c r="P420" s="39">
        <v>521.51614139000003</v>
      </c>
      <c r="Q420" s="39">
        <v>1428.8144562700018</v>
      </c>
      <c r="R420" s="39">
        <v>2201.4864749400035</v>
      </c>
      <c r="S420" s="39"/>
      <c r="T420" s="39">
        <f t="shared" si="18"/>
        <v>521.51614139000003</v>
      </c>
      <c r="U420" s="39">
        <f t="shared" si="19"/>
        <v>1056.9817452700017</v>
      </c>
      <c r="V420" s="39">
        <f t="shared" si="20"/>
        <v>714.15565794000349</v>
      </c>
    </row>
    <row r="421" spans="8:22" ht="15" customHeight="1" x14ac:dyDescent="0.25">
      <c r="J421" s="38" t="s">
        <v>2147</v>
      </c>
      <c r="K421" s="41" t="s">
        <v>2146</v>
      </c>
      <c r="L421" s="39">
        <v>88.835058000000004</v>
      </c>
      <c r="M421" s="39">
        <v>769.34220700000003</v>
      </c>
      <c r="N421" s="39">
        <v>1639.4730219999999</v>
      </c>
      <c r="O421" s="39"/>
      <c r="P421" s="39">
        <v>520.25157801</v>
      </c>
      <c r="Q421" s="39">
        <v>2080.8060934299997</v>
      </c>
      <c r="R421" s="39">
        <v>3594.3232269699997</v>
      </c>
      <c r="S421" s="39"/>
      <c r="T421" s="39">
        <f t="shared" si="18"/>
        <v>431.41652001</v>
      </c>
      <c r="U421" s="39">
        <f t="shared" si="19"/>
        <v>1311.4638864299995</v>
      </c>
      <c r="V421" s="39">
        <f t="shared" si="20"/>
        <v>1954.8502049699998</v>
      </c>
    </row>
    <row r="422" spans="8:22" ht="45" customHeight="1" x14ac:dyDescent="0.25">
      <c r="J422" s="38" t="s">
        <v>2145</v>
      </c>
      <c r="K422" s="41" t="s">
        <v>2144</v>
      </c>
      <c r="L422" s="39">
        <v>0</v>
      </c>
      <c r="M422" s="39">
        <v>70</v>
      </c>
      <c r="N422" s="39">
        <v>140</v>
      </c>
      <c r="O422" s="39"/>
      <c r="P422" s="39">
        <v>82.499150799999995</v>
      </c>
      <c r="Q422" s="39">
        <v>272.38772816000005</v>
      </c>
      <c r="R422" s="39">
        <v>311.56219944999998</v>
      </c>
      <c r="S422" s="39"/>
      <c r="T422" s="39">
        <f t="shared" si="18"/>
        <v>82.499150799999995</v>
      </c>
      <c r="U422" s="39">
        <f t="shared" si="19"/>
        <v>202.38772816000005</v>
      </c>
      <c r="V422" s="39">
        <f t="shared" si="20"/>
        <v>171.56219944999998</v>
      </c>
    </row>
    <row r="423" spans="8:22" ht="15" customHeight="1" x14ac:dyDescent="0.25">
      <c r="J423" s="38" t="s">
        <v>1494</v>
      </c>
      <c r="K423" s="41" t="s">
        <v>1493</v>
      </c>
      <c r="L423" s="39">
        <v>0</v>
      </c>
      <c r="M423" s="39">
        <v>0</v>
      </c>
      <c r="N423" s="39">
        <v>2.15</v>
      </c>
      <c r="O423" s="39"/>
      <c r="P423" s="39">
        <v>0</v>
      </c>
      <c r="Q423" s="39">
        <v>20.206442270000004</v>
      </c>
      <c r="R423" s="39">
        <v>20.206442270000004</v>
      </c>
      <c r="S423" s="39"/>
      <c r="T423" s="39">
        <f t="shared" si="18"/>
        <v>0</v>
      </c>
      <c r="U423" s="39">
        <f t="shared" si="19"/>
        <v>20.206442270000004</v>
      </c>
      <c r="V423" s="39">
        <f t="shared" si="20"/>
        <v>18.056442270000005</v>
      </c>
    </row>
    <row r="424" spans="8:22" ht="30" customHeight="1" x14ac:dyDescent="0.25">
      <c r="J424" s="38" t="s">
        <v>2143</v>
      </c>
      <c r="K424" s="41" t="s">
        <v>2142</v>
      </c>
      <c r="L424" s="39">
        <v>0</v>
      </c>
      <c r="M424" s="39">
        <v>189.585002</v>
      </c>
      <c r="N424" s="39">
        <v>758.34000400000002</v>
      </c>
      <c r="O424" s="39"/>
      <c r="P424" s="39">
        <v>324.11069923000002</v>
      </c>
      <c r="Q424" s="39">
        <v>402.29716237000008</v>
      </c>
      <c r="R424" s="39">
        <v>741.66234335999991</v>
      </c>
      <c r="S424" s="39"/>
      <c r="T424" s="39">
        <f t="shared" si="18"/>
        <v>324.11069923000002</v>
      </c>
      <c r="U424" s="39">
        <f t="shared" si="19"/>
        <v>212.71216037000008</v>
      </c>
      <c r="V424" s="39">
        <f t="shared" si="20"/>
        <v>-16.677660640000113</v>
      </c>
    </row>
    <row r="425" spans="8:22" ht="30" customHeight="1" x14ac:dyDescent="0.25">
      <c r="J425" s="38" t="s">
        <v>2141</v>
      </c>
      <c r="K425" s="41" t="s">
        <v>2140</v>
      </c>
      <c r="L425" s="39">
        <v>0</v>
      </c>
      <c r="M425" s="39">
        <v>0</v>
      </c>
      <c r="N425" s="39">
        <v>0</v>
      </c>
      <c r="O425" s="39"/>
      <c r="P425" s="39">
        <v>36.001721270000004</v>
      </c>
      <c r="Q425" s="39">
        <v>36.001721270000004</v>
      </c>
      <c r="R425" s="39">
        <v>41.662244260000001</v>
      </c>
      <c r="S425" s="39"/>
      <c r="T425" s="39">
        <f t="shared" si="18"/>
        <v>36.001721270000004</v>
      </c>
      <c r="U425" s="39">
        <f t="shared" si="19"/>
        <v>36.001721270000004</v>
      </c>
      <c r="V425" s="39">
        <f t="shared" si="20"/>
        <v>41.662244260000001</v>
      </c>
    </row>
    <row r="426" spans="8:22" ht="15" customHeight="1" x14ac:dyDescent="0.25">
      <c r="J426" s="38" t="s">
        <v>2139</v>
      </c>
      <c r="K426" s="41" t="s">
        <v>2138</v>
      </c>
      <c r="L426" s="39">
        <v>0</v>
      </c>
      <c r="M426" s="39">
        <v>132.88120699999999</v>
      </c>
      <c r="N426" s="39">
        <v>411.84392700000001</v>
      </c>
      <c r="O426" s="39"/>
      <c r="P426" s="39">
        <v>43.13103864</v>
      </c>
      <c r="Q426" s="39">
        <v>181.83003775999995</v>
      </c>
      <c r="R426" s="39">
        <v>356.90151878999995</v>
      </c>
      <c r="S426" s="39"/>
      <c r="T426" s="39">
        <f t="shared" si="18"/>
        <v>43.13103864</v>
      </c>
      <c r="U426" s="39">
        <f t="shared" si="19"/>
        <v>48.948830759999964</v>
      </c>
      <c r="V426" s="39">
        <f t="shared" si="20"/>
        <v>-54.942408210000053</v>
      </c>
    </row>
    <row r="427" spans="8:22" ht="15" customHeight="1" x14ac:dyDescent="0.25">
      <c r="J427" s="38" t="s">
        <v>2137</v>
      </c>
      <c r="K427" s="41" t="s">
        <v>2136</v>
      </c>
      <c r="L427" s="39">
        <v>0</v>
      </c>
      <c r="M427" s="39">
        <v>3.5</v>
      </c>
      <c r="N427" s="39">
        <v>7</v>
      </c>
      <c r="O427" s="39"/>
      <c r="P427" s="39">
        <v>0</v>
      </c>
      <c r="Q427" s="39">
        <v>3.3591063800000001</v>
      </c>
      <c r="R427" s="39">
        <v>6.8219767799999991</v>
      </c>
      <c r="S427" s="39"/>
      <c r="T427" s="39">
        <f t="shared" si="18"/>
        <v>0</v>
      </c>
      <c r="U427" s="39">
        <f t="shared" si="19"/>
        <v>-0.14089361999999994</v>
      </c>
      <c r="V427" s="39">
        <f t="shared" si="20"/>
        <v>-0.17802322000000093</v>
      </c>
    </row>
    <row r="428" spans="8:22" ht="15" customHeight="1" x14ac:dyDescent="0.25">
      <c r="J428" s="38" t="s">
        <v>2135</v>
      </c>
      <c r="K428" s="41" t="s">
        <v>2134</v>
      </c>
      <c r="L428" s="39">
        <v>35.912500000000001</v>
      </c>
      <c r="M428" s="39">
        <v>389.59</v>
      </c>
      <c r="N428" s="39">
        <v>425.5025</v>
      </c>
      <c r="O428" s="39"/>
      <c r="P428" s="39">
        <v>168.33293412999998</v>
      </c>
      <c r="Q428" s="39">
        <v>383.52252357999998</v>
      </c>
      <c r="R428" s="39">
        <v>686.75065768999991</v>
      </c>
      <c r="S428" s="39"/>
      <c r="T428" s="39">
        <f t="shared" si="18"/>
        <v>132.42043412999999</v>
      </c>
      <c r="U428" s="39">
        <f t="shared" si="19"/>
        <v>-6.0674764199999913</v>
      </c>
      <c r="V428" s="39">
        <f t="shared" si="20"/>
        <v>261.24815768999991</v>
      </c>
    </row>
    <row r="429" spans="8:22" ht="30" customHeight="1" x14ac:dyDescent="0.25">
      <c r="J429" s="38" t="s">
        <v>2133</v>
      </c>
      <c r="K429" s="41" t="s">
        <v>2132</v>
      </c>
      <c r="L429" s="39">
        <v>25</v>
      </c>
      <c r="M429" s="39">
        <v>100</v>
      </c>
      <c r="N429" s="39">
        <v>175</v>
      </c>
      <c r="O429" s="39"/>
      <c r="P429" s="39">
        <v>0</v>
      </c>
      <c r="Q429" s="39">
        <v>19.781662899999997</v>
      </c>
      <c r="R429" s="39">
        <v>43.049095049999998</v>
      </c>
      <c r="S429" s="39"/>
      <c r="T429" s="39">
        <f t="shared" si="18"/>
        <v>-25</v>
      </c>
      <c r="U429" s="39">
        <f t="shared" si="19"/>
        <v>-80.218337099999999</v>
      </c>
      <c r="V429" s="39">
        <f t="shared" si="20"/>
        <v>-131.95090494999999</v>
      </c>
    </row>
    <row r="430" spans="8:22" ht="15" customHeight="1" x14ac:dyDescent="0.25">
      <c r="H430" s="35" t="s">
        <v>1291</v>
      </c>
      <c r="I430" s="35"/>
      <c r="J430" s="35"/>
      <c r="K430" s="35"/>
      <c r="L430" s="36">
        <v>113.42525000000001</v>
      </c>
      <c r="M430" s="36">
        <v>348.74764599999997</v>
      </c>
      <c r="N430" s="36">
        <v>512.01646700000003</v>
      </c>
      <c r="O430" s="36"/>
      <c r="P430" s="36">
        <v>136.84810386000001</v>
      </c>
      <c r="Q430" s="36">
        <v>298.74177818999976</v>
      </c>
      <c r="R430" s="36">
        <v>459.13349937000038</v>
      </c>
      <c r="S430" s="36"/>
      <c r="T430" s="36">
        <f t="shared" si="18"/>
        <v>23.422853860000004</v>
      </c>
      <c r="U430" s="36">
        <f t="shared" si="19"/>
        <v>-50.005867810000211</v>
      </c>
      <c r="V430" s="36">
        <f t="shared" si="20"/>
        <v>-52.882967629999655</v>
      </c>
    </row>
    <row r="431" spans="8:22" ht="30" customHeight="1" x14ac:dyDescent="0.25">
      <c r="I431" s="74" t="s">
        <v>1290</v>
      </c>
      <c r="J431" s="73"/>
      <c r="K431" s="73"/>
      <c r="L431" s="36">
        <v>104.25935800000001</v>
      </c>
      <c r="M431" s="36">
        <v>331.66364099999998</v>
      </c>
      <c r="N431" s="36">
        <v>487.56013799999999</v>
      </c>
      <c r="O431" s="36"/>
      <c r="P431" s="36">
        <v>129.62786894999999</v>
      </c>
      <c r="Q431" s="36">
        <v>284.77343522999979</v>
      </c>
      <c r="R431" s="36">
        <v>438.57329534000041</v>
      </c>
      <c r="S431" s="36"/>
      <c r="T431" s="36">
        <f t="shared" si="18"/>
        <v>25.368510949999987</v>
      </c>
      <c r="U431" s="36">
        <f t="shared" si="19"/>
        <v>-46.890205770000193</v>
      </c>
      <c r="V431" s="36">
        <f t="shared" si="20"/>
        <v>-48.986842659999581</v>
      </c>
    </row>
    <row r="432" spans="8:22" ht="15" customHeight="1" x14ac:dyDescent="0.25">
      <c r="J432" s="35" t="s">
        <v>1289</v>
      </c>
      <c r="K432" s="40" t="s">
        <v>1288</v>
      </c>
      <c r="L432" s="36">
        <v>104.25935800000001</v>
      </c>
      <c r="M432" s="36">
        <v>331.66364099999998</v>
      </c>
      <c r="N432" s="36">
        <v>487.56013799999999</v>
      </c>
      <c r="O432" s="36"/>
      <c r="P432" s="36">
        <v>129.62786894999999</v>
      </c>
      <c r="Q432" s="36">
        <v>284.77343522999979</v>
      </c>
      <c r="R432" s="36">
        <v>438.57329534000041</v>
      </c>
      <c r="S432" s="36"/>
      <c r="T432" s="36">
        <f t="shared" si="18"/>
        <v>25.368510949999987</v>
      </c>
      <c r="U432" s="36">
        <f t="shared" si="19"/>
        <v>-46.890205770000193</v>
      </c>
      <c r="V432" s="36">
        <f t="shared" si="20"/>
        <v>-48.986842659999581</v>
      </c>
    </row>
    <row r="433" spans="5:22" ht="15" customHeight="1" x14ac:dyDescent="0.25">
      <c r="I433" s="35" t="s">
        <v>1361</v>
      </c>
      <c r="J433" s="35"/>
      <c r="K433" s="35"/>
      <c r="L433" s="36">
        <v>9.1658919999999995</v>
      </c>
      <c r="M433" s="36">
        <v>17.084005000000001</v>
      </c>
      <c r="N433" s="36">
        <v>24.456329</v>
      </c>
      <c r="O433" s="36"/>
      <c r="P433" s="36">
        <v>7.2202349100000003</v>
      </c>
      <c r="Q433" s="36">
        <v>13.968342960000001</v>
      </c>
      <c r="R433" s="36">
        <v>20.560204030000001</v>
      </c>
      <c r="S433" s="36"/>
      <c r="T433" s="36">
        <f t="shared" si="18"/>
        <v>-1.9456570899999992</v>
      </c>
      <c r="U433" s="36">
        <f t="shared" si="19"/>
        <v>-3.1156620400000001</v>
      </c>
      <c r="V433" s="36">
        <f t="shared" si="20"/>
        <v>-3.8961249699999989</v>
      </c>
    </row>
    <row r="434" spans="5:22" ht="30" customHeight="1" x14ac:dyDescent="0.25">
      <c r="J434" s="35" t="s">
        <v>1360</v>
      </c>
      <c r="K434" s="40" t="s">
        <v>1359</v>
      </c>
      <c r="L434" s="36">
        <v>9.1658919999999995</v>
      </c>
      <c r="M434" s="36">
        <v>17.084005000000001</v>
      </c>
      <c r="N434" s="36">
        <v>24.456329</v>
      </c>
      <c r="O434" s="36"/>
      <c r="P434" s="36">
        <v>7.2202349100000003</v>
      </c>
      <c r="Q434" s="36">
        <v>13.968342960000001</v>
      </c>
      <c r="R434" s="36">
        <v>20.560204030000001</v>
      </c>
      <c r="S434" s="36"/>
      <c r="T434" s="36">
        <f t="shared" ref="T434:T490" si="21">P434-L434</f>
        <v>-1.9456570899999992</v>
      </c>
      <c r="U434" s="36">
        <f t="shared" ref="U434:U490" si="22">Q434-M434</f>
        <v>-3.1156620400000001</v>
      </c>
      <c r="V434" s="36">
        <f t="shared" ref="V434:V490" si="23">R434-N434</f>
        <v>-3.8961249699999989</v>
      </c>
    </row>
    <row r="435" spans="5:22" ht="14.25" x14ac:dyDescent="0.25">
      <c r="E435" s="46">
        <v>10</v>
      </c>
      <c r="F435" s="42" t="s">
        <v>838</v>
      </c>
      <c r="G435" s="42"/>
      <c r="H435" s="42"/>
      <c r="I435" s="42"/>
      <c r="J435" s="42"/>
      <c r="K435" s="42"/>
      <c r="L435" s="43">
        <v>333.19287400000002</v>
      </c>
      <c r="M435" s="43">
        <v>3702.9792790000001</v>
      </c>
      <c r="N435" s="43">
        <v>4576.5457740000002</v>
      </c>
      <c r="O435" s="43"/>
      <c r="P435" s="43">
        <v>350.91537683000007</v>
      </c>
      <c r="Q435" s="43">
        <v>4068.3534975300008</v>
      </c>
      <c r="R435" s="43">
        <v>4594.629201589999</v>
      </c>
      <c r="S435" s="43"/>
      <c r="T435" s="43">
        <f t="shared" si="21"/>
        <v>17.722502830000053</v>
      </c>
      <c r="U435" s="43">
        <f t="shared" si="22"/>
        <v>365.37421853000069</v>
      </c>
      <c r="V435" s="43">
        <f t="shared" si="23"/>
        <v>18.083427589998792</v>
      </c>
    </row>
    <row r="436" spans="5:22" x14ac:dyDescent="0.25">
      <c r="G436" s="35" t="s">
        <v>1302</v>
      </c>
      <c r="H436" s="35"/>
      <c r="I436" s="35"/>
      <c r="J436" s="35"/>
      <c r="K436" s="35"/>
      <c r="L436" s="36">
        <v>333.19287400000002</v>
      </c>
      <c r="M436" s="36">
        <v>3702.9792790000001</v>
      </c>
      <c r="N436" s="36">
        <v>4576.5457740000002</v>
      </c>
      <c r="O436" s="36"/>
      <c r="P436" s="36">
        <v>350.91537683000007</v>
      </c>
      <c r="Q436" s="36">
        <v>4068.3534975300008</v>
      </c>
      <c r="R436" s="36">
        <v>4594.629201589999</v>
      </c>
      <c r="S436" s="36"/>
      <c r="T436" s="36">
        <f t="shared" si="21"/>
        <v>17.722502830000053</v>
      </c>
      <c r="U436" s="36">
        <f t="shared" si="22"/>
        <v>365.37421853000069</v>
      </c>
      <c r="V436" s="36">
        <f t="shared" si="23"/>
        <v>18.083427589998792</v>
      </c>
    </row>
    <row r="437" spans="5:22" ht="30" customHeight="1" x14ac:dyDescent="0.25">
      <c r="H437" s="74" t="s">
        <v>1536</v>
      </c>
      <c r="I437" s="73"/>
      <c r="J437" s="73"/>
      <c r="K437" s="73"/>
      <c r="L437" s="36">
        <v>6.783188</v>
      </c>
      <c r="M437" s="36">
        <v>3042.5359819999999</v>
      </c>
      <c r="N437" s="36">
        <v>3523.451149</v>
      </c>
      <c r="O437" s="36"/>
      <c r="P437" s="36">
        <v>41.696262949999998</v>
      </c>
      <c r="Q437" s="36">
        <v>3459.7437183400007</v>
      </c>
      <c r="R437" s="36">
        <v>3583.9648417400003</v>
      </c>
      <c r="S437" s="36"/>
      <c r="T437" s="36">
        <f t="shared" si="21"/>
        <v>34.913074949999995</v>
      </c>
      <c r="U437" s="36">
        <f t="shared" si="22"/>
        <v>417.20773634000079</v>
      </c>
      <c r="V437" s="36">
        <f t="shared" si="23"/>
        <v>60.513692740000351</v>
      </c>
    </row>
    <row r="438" spans="5:22" ht="15" customHeight="1" x14ac:dyDescent="0.25">
      <c r="I438" s="35" t="s">
        <v>1657</v>
      </c>
      <c r="J438" s="35"/>
      <c r="K438" s="35"/>
      <c r="L438" s="36">
        <v>6.5465559999999998</v>
      </c>
      <c r="M438" s="36">
        <v>3042.0627180000001</v>
      </c>
      <c r="N438" s="36">
        <v>3522.7412530000001</v>
      </c>
      <c r="O438" s="36"/>
      <c r="P438" s="36">
        <v>4.857563279999999</v>
      </c>
      <c r="Q438" s="36">
        <v>3388.0655669300008</v>
      </c>
      <c r="R438" s="36">
        <v>3428.8227734300003</v>
      </c>
      <c r="S438" s="36"/>
      <c r="T438" s="36">
        <f t="shared" si="21"/>
        <v>-1.6889927200000008</v>
      </c>
      <c r="U438" s="36">
        <f t="shared" si="22"/>
        <v>346.00284893000071</v>
      </c>
      <c r="V438" s="36">
        <f t="shared" si="23"/>
        <v>-93.918479569999818</v>
      </c>
    </row>
    <row r="439" spans="5:22" ht="30" customHeight="1" x14ac:dyDescent="0.25">
      <c r="J439" s="35" t="s">
        <v>2131</v>
      </c>
      <c r="K439" s="40" t="s">
        <v>2130</v>
      </c>
      <c r="L439" s="36">
        <v>0.25758300000000001</v>
      </c>
      <c r="M439" s="36">
        <v>0.51516600000000001</v>
      </c>
      <c r="N439" s="36">
        <v>0.77274900000000002</v>
      </c>
      <c r="O439" s="36"/>
      <c r="P439" s="36">
        <v>0.14692896</v>
      </c>
      <c r="Q439" s="36">
        <v>0.73901331999999997</v>
      </c>
      <c r="R439" s="36">
        <v>1.1579602099999999</v>
      </c>
      <c r="S439" s="36"/>
      <c r="T439" s="36">
        <f t="shared" si="21"/>
        <v>-0.11065404000000001</v>
      </c>
      <c r="U439" s="36">
        <f t="shared" si="22"/>
        <v>0.22384731999999996</v>
      </c>
      <c r="V439" s="36">
        <f t="shared" si="23"/>
        <v>0.38521120999999992</v>
      </c>
    </row>
    <row r="440" spans="5:22" ht="15" customHeight="1" x14ac:dyDescent="0.25">
      <c r="J440" s="38" t="s">
        <v>2129</v>
      </c>
      <c r="K440" s="41" t="s">
        <v>2128</v>
      </c>
      <c r="L440" s="39">
        <v>0</v>
      </c>
      <c r="M440" s="39">
        <v>0</v>
      </c>
      <c r="N440" s="39">
        <v>65.327669999999998</v>
      </c>
      <c r="O440" s="39"/>
      <c r="P440" s="39">
        <v>7.7248600000000001E-3</v>
      </c>
      <c r="Q440" s="39">
        <v>3.5855190000000002E-2</v>
      </c>
      <c r="R440" s="39">
        <v>33.203922950000006</v>
      </c>
      <c r="S440" s="39"/>
      <c r="T440" s="39">
        <f t="shared" si="21"/>
        <v>7.7248600000000001E-3</v>
      </c>
      <c r="U440" s="39">
        <f t="shared" si="22"/>
        <v>3.5855190000000002E-2</v>
      </c>
      <c r="V440" s="39">
        <f t="shared" si="23"/>
        <v>-32.123747049999992</v>
      </c>
    </row>
    <row r="441" spans="5:22" ht="15" customHeight="1" x14ac:dyDescent="0.25">
      <c r="J441" s="38" t="s">
        <v>2127</v>
      </c>
      <c r="K441" s="41" t="s">
        <v>2126</v>
      </c>
      <c r="L441" s="39">
        <v>4.205603</v>
      </c>
      <c r="M441" s="39">
        <v>3037.2649000000001</v>
      </c>
      <c r="N441" s="39">
        <v>3450.1588999999999</v>
      </c>
      <c r="O441" s="39"/>
      <c r="P441" s="39">
        <v>3.76880813</v>
      </c>
      <c r="Q441" s="39">
        <v>3383.8847798500005</v>
      </c>
      <c r="R441" s="39">
        <v>3388.8203874400001</v>
      </c>
      <c r="S441" s="39"/>
      <c r="T441" s="39">
        <f t="shared" si="21"/>
        <v>-0.43679486999999995</v>
      </c>
      <c r="U441" s="39">
        <f t="shared" si="22"/>
        <v>346.61987985000042</v>
      </c>
      <c r="V441" s="39">
        <f t="shared" si="23"/>
        <v>-61.338512559999799</v>
      </c>
    </row>
    <row r="442" spans="5:22" ht="15" customHeight="1" x14ac:dyDescent="0.25">
      <c r="J442" s="38" t="s">
        <v>2125</v>
      </c>
      <c r="K442" s="41" t="s">
        <v>2124</v>
      </c>
      <c r="L442" s="39">
        <v>0.57299599999999995</v>
      </c>
      <c r="M442" s="39">
        <v>1.1459919999999999</v>
      </c>
      <c r="N442" s="39">
        <v>1.718988</v>
      </c>
      <c r="O442" s="39"/>
      <c r="P442" s="39">
        <v>0.28683920000000002</v>
      </c>
      <c r="Q442" s="39">
        <v>0.67983519999999997</v>
      </c>
      <c r="R442" s="39">
        <v>1.0661766699999999</v>
      </c>
      <c r="S442" s="39"/>
      <c r="T442" s="39">
        <f t="shared" si="21"/>
        <v>-0.28615679999999993</v>
      </c>
      <c r="U442" s="39">
        <f t="shared" si="22"/>
        <v>-0.46615679999999993</v>
      </c>
      <c r="V442" s="39">
        <f t="shared" si="23"/>
        <v>-0.65281133000000002</v>
      </c>
    </row>
    <row r="443" spans="5:22" ht="30" customHeight="1" x14ac:dyDescent="0.25">
      <c r="J443" s="38" t="s">
        <v>2123</v>
      </c>
      <c r="K443" s="41" t="s">
        <v>2122</v>
      </c>
      <c r="L443" s="39">
        <v>1.119801</v>
      </c>
      <c r="M443" s="39">
        <v>2.3555139999999999</v>
      </c>
      <c r="N443" s="39">
        <v>3.5912269999999999</v>
      </c>
      <c r="O443" s="39"/>
      <c r="P443" s="39">
        <v>0.45499903999999997</v>
      </c>
      <c r="Q443" s="39">
        <v>2.0237678400000001</v>
      </c>
      <c r="R443" s="39">
        <v>3.4147405000000006</v>
      </c>
      <c r="S443" s="39"/>
      <c r="T443" s="39">
        <f t="shared" si="21"/>
        <v>-0.66480196000000014</v>
      </c>
      <c r="U443" s="39">
        <f t="shared" si="22"/>
        <v>-0.33174615999999979</v>
      </c>
      <c r="V443" s="39">
        <f t="shared" si="23"/>
        <v>-0.17648649999999932</v>
      </c>
    </row>
    <row r="444" spans="5:22" ht="15" customHeight="1" x14ac:dyDescent="0.25">
      <c r="J444" s="38" t="s">
        <v>2121</v>
      </c>
      <c r="K444" s="41" t="s">
        <v>2120</v>
      </c>
      <c r="L444" s="39">
        <v>0.31057299999999999</v>
      </c>
      <c r="M444" s="39">
        <v>0.62114599999999998</v>
      </c>
      <c r="N444" s="39">
        <v>0.93171899999999996</v>
      </c>
      <c r="O444" s="39"/>
      <c r="P444" s="39">
        <v>0.19226309</v>
      </c>
      <c r="Q444" s="39">
        <v>0.50283608999999996</v>
      </c>
      <c r="R444" s="39">
        <v>0.80459934</v>
      </c>
      <c r="S444" s="39"/>
      <c r="T444" s="39">
        <f t="shared" si="21"/>
        <v>-0.11830990999999999</v>
      </c>
      <c r="U444" s="39">
        <f t="shared" si="22"/>
        <v>-0.11830991000000002</v>
      </c>
      <c r="V444" s="39">
        <f t="shared" si="23"/>
        <v>-0.12711965999999997</v>
      </c>
    </row>
    <row r="445" spans="5:22" ht="30" customHeight="1" x14ac:dyDescent="0.25">
      <c r="J445" s="38" t="s">
        <v>2119</v>
      </c>
      <c r="K445" s="41" t="s">
        <v>2118</v>
      </c>
      <c r="L445" s="39">
        <v>0.08</v>
      </c>
      <c r="M445" s="39">
        <v>0.16</v>
      </c>
      <c r="N445" s="39">
        <v>0.24</v>
      </c>
      <c r="O445" s="39"/>
      <c r="P445" s="39">
        <v>0</v>
      </c>
      <c r="Q445" s="39">
        <v>0.19947944000000001</v>
      </c>
      <c r="R445" s="39">
        <v>0.35498632000000002</v>
      </c>
      <c r="S445" s="39"/>
      <c r="T445" s="39">
        <f t="shared" si="21"/>
        <v>-0.08</v>
      </c>
      <c r="U445" s="39">
        <f t="shared" si="22"/>
        <v>3.9479440000000005E-2</v>
      </c>
      <c r="V445" s="39">
        <f t="shared" si="23"/>
        <v>0.11498632000000003</v>
      </c>
    </row>
    <row r="446" spans="5:22" ht="15" customHeight="1" x14ac:dyDescent="0.25">
      <c r="I446" s="35" t="s">
        <v>1535</v>
      </c>
      <c r="J446" s="35"/>
      <c r="K446" s="35"/>
      <c r="L446" s="36">
        <v>0.23663200000000001</v>
      </c>
      <c r="M446" s="36">
        <v>0.47326400000000002</v>
      </c>
      <c r="N446" s="36">
        <v>0.70989599999999997</v>
      </c>
      <c r="O446" s="36"/>
      <c r="P446" s="36">
        <v>36.838699670000004</v>
      </c>
      <c r="Q446" s="36">
        <v>71.678151409999998</v>
      </c>
      <c r="R446" s="36">
        <v>155.14206831000001</v>
      </c>
      <c r="S446" s="36"/>
      <c r="T446" s="36">
        <f t="shared" si="21"/>
        <v>36.602067670000004</v>
      </c>
      <c r="U446" s="36">
        <f t="shared" si="22"/>
        <v>71.204887409999998</v>
      </c>
      <c r="V446" s="36">
        <f t="shared" si="23"/>
        <v>154.43217231000003</v>
      </c>
    </row>
    <row r="447" spans="5:22" ht="30" customHeight="1" x14ac:dyDescent="0.25">
      <c r="J447" s="35" t="s">
        <v>1672</v>
      </c>
      <c r="K447" s="40" t="s">
        <v>2117</v>
      </c>
      <c r="L447" s="36">
        <v>0.23663200000000001</v>
      </c>
      <c r="M447" s="36">
        <v>0.47326400000000002</v>
      </c>
      <c r="N447" s="36">
        <v>0.70989599999999997</v>
      </c>
      <c r="O447" s="36"/>
      <c r="P447" s="36">
        <v>0.19151451999999999</v>
      </c>
      <c r="Q447" s="36">
        <v>0.42814652000000003</v>
      </c>
      <c r="R447" s="36">
        <v>0.63336289000000001</v>
      </c>
      <c r="S447" s="36"/>
      <c r="T447" s="36">
        <f t="shared" si="21"/>
        <v>-4.5117480000000015E-2</v>
      </c>
      <c r="U447" s="36">
        <f t="shared" si="22"/>
        <v>-4.5117479999999988E-2</v>
      </c>
      <c r="V447" s="36">
        <f t="shared" si="23"/>
        <v>-7.653310999999996E-2</v>
      </c>
    </row>
    <row r="448" spans="5:22" ht="30" customHeight="1" x14ac:dyDescent="0.25">
      <c r="J448" s="38" t="s">
        <v>1670</v>
      </c>
      <c r="K448" s="41" t="s">
        <v>2116</v>
      </c>
      <c r="L448" s="39">
        <v>0</v>
      </c>
      <c r="M448" s="39">
        <v>0</v>
      </c>
      <c r="N448" s="39">
        <v>0</v>
      </c>
      <c r="O448" s="39"/>
      <c r="P448" s="39">
        <v>36.647185149999999</v>
      </c>
      <c r="Q448" s="39">
        <v>71.25000489</v>
      </c>
      <c r="R448" s="39">
        <v>154.50870542000001</v>
      </c>
      <c r="S448" s="39"/>
      <c r="T448" s="39">
        <f t="shared" si="21"/>
        <v>36.647185149999999</v>
      </c>
      <c r="U448" s="39">
        <f t="shared" si="22"/>
        <v>71.25000489</v>
      </c>
      <c r="V448" s="39">
        <f t="shared" si="23"/>
        <v>154.50870542000001</v>
      </c>
    </row>
    <row r="449" spans="8:22" ht="15" customHeight="1" x14ac:dyDescent="0.25">
      <c r="H449" s="35" t="s">
        <v>1301</v>
      </c>
      <c r="I449" s="35"/>
      <c r="J449" s="35"/>
      <c r="K449" s="35"/>
      <c r="L449" s="36">
        <v>280.30721399999999</v>
      </c>
      <c r="M449" s="36">
        <v>570.896029</v>
      </c>
      <c r="N449" s="36">
        <v>917.01326900000004</v>
      </c>
      <c r="O449" s="36"/>
      <c r="P449" s="36">
        <v>269.39337994000005</v>
      </c>
      <c r="Q449" s="36">
        <v>528.40017380999996</v>
      </c>
      <c r="R449" s="36">
        <v>887.3599751600002</v>
      </c>
      <c r="S449" s="36"/>
      <c r="T449" s="36">
        <f t="shared" si="21"/>
        <v>-10.913834059999942</v>
      </c>
      <c r="U449" s="36">
        <f t="shared" si="22"/>
        <v>-42.495855190000043</v>
      </c>
      <c r="V449" s="36">
        <f t="shared" si="23"/>
        <v>-29.653293839999833</v>
      </c>
    </row>
    <row r="450" spans="8:22" ht="15" customHeight="1" x14ac:dyDescent="0.25">
      <c r="I450" s="35" t="s">
        <v>1300</v>
      </c>
      <c r="J450" s="35"/>
      <c r="K450" s="35"/>
      <c r="L450" s="36">
        <v>79.065685000000002</v>
      </c>
      <c r="M450" s="36">
        <v>149.84457499999999</v>
      </c>
      <c r="N450" s="36">
        <v>225.652716</v>
      </c>
      <c r="O450" s="36"/>
      <c r="P450" s="36">
        <v>57.050366920000002</v>
      </c>
      <c r="Q450" s="36">
        <v>120.74946529000002</v>
      </c>
      <c r="R450" s="36">
        <v>203.66223556</v>
      </c>
      <c r="S450" s="36"/>
      <c r="T450" s="36">
        <f t="shared" si="21"/>
        <v>-22.01531808</v>
      </c>
      <c r="U450" s="36">
        <f t="shared" si="22"/>
        <v>-29.095109709999974</v>
      </c>
      <c r="V450" s="36">
        <f t="shared" si="23"/>
        <v>-21.990480439999999</v>
      </c>
    </row>
    <row r="451" spans="8:22" ht="45" customHeight="1" x14ac:dyDescent="0.25">
      <c r="J451" s="35" t="s">
        <v>1419</v>
      </c>
      <c r="K451" s="40" t="s">
        <v>2115</v>
      </c>
      <c r="L451" s="36">
        <v>14.556010000000001</v>
      </c>
      <c r="M451" s="36">
        <v>34.494225</v>
      </c>
      <c r="N451" s="36">
        <v>54.237031999999999</v>
      </c>
      <c r="O451" s="36"/>
      <c r="P451" s="36">
        <v>13.211960739999997</v>
      </c>
      <c r="Q451" s="36">
        <v>31.167297499999957</v>
      </c>
      <c r="R451" s="36">
        <v>49.732477079999967</v>
      </c>
      <c r="S451" s="36"/>
      <c r="T451" s="36">
        <f t="shared" si="21"/>
        <v>-1.3440492600000038</v>
      </c>
      <c r="U451" s="36">
        <f t="shared" si="22"/>
        <v>-3.3269275000000427</v>
      </c>
      <c r="V451" s="36">
        <f t="shared" si="23"/>
        <v>-4.5045549200000323</v>
      </c>
    </row>
    <row r="452" spans="8:22" ht="45" customHeight="1" x14ac:dyDescent="0.25">
      <c r="J452" s="38" t="s">
        <v>1417</v>
      </c>
      <c r="K452" s="41" t="s">
        <v>2114</v>
      </c>
      <c r="L452" s="39">
        <v>10.107592</v>
      </c>
      <c r="M452" s="39">
        <v>23.348033000000001</v>
      </c>
      <c r="N452" s="39">
        <v>36.662157000000001</v>
      </c>
      <c r="O452" s="39"/>
      <c r="P452" s="39">
        <v>6.9567861200000003</v>
      </c>
      <c r="Q452" s="39">
        <v>18.74171467</v>
      </c>
      <c r="R452" s="39">
        <v>30.590073119999996</v>
      </c>
      <c r="S452" s="39"/>
      <c r="T452" s="39">
        <f t="shared" si="21"/>
        <v>-3.1508058800000001</v>
      </c>
      <c r="U452" s="39">
        <f t="shared" si="22"/>
        <v>-4.6063183300000006</v>
      </c>
      <c r="V452" s="39">
        <f t="shared" si="23"/>
        <v>-6.0720838800000045</v>
      </c>
    </row>
    <row r="453" spans="8:22" ht="30" customHeight="1" x14ac:dyDescent="0.25">
      <c r="J453" s="38" t="s">
        <v>1415</v>
      </c>
      <c r="K453" s="41" t="s">
        <v>2113</v>
      </c>
      <c r="L453" s="39">
        <v>29.084171999999999</v>
      </c>
      <c r="M453" s="39">
        <v>39.623787</v>
      </c>
      <c r="N453" s="39">
        <v>51.918567000000003</v>
      </c>
      <c r="O453" s="39"/>
      <c r="P453" s="39">
        <v>15.974197999999999</v>
      </c>
      <c r="Q453" s="39">
        <v>26.513812999999999</v>
      </c>
      <c r="R453" s="39">
        <v>51.363582999999998</v>
      </c>
      <c r="S453" s="39"/>
      <c r="T453" s="39">
        <f t="shared" si="21"/>
        <v>-13.109973999999999</v>
      </c>
      <c r="U453" s="39">
        <f t="shared" si="22"/>
        <v>-13.109974000000001</v>
      </c>
      <c r="V453" s="39">
        <f t="shared" si="23"/>
        <v>-0.55498400000000458</v>
      </c>
    </row>
    <row r="454" spans="8:22" ht="45" customHeight="1" x14ac:dyDescent="0.25">
      <c r="J454" s="38" t="s">
        <v>1413</v>
      </c>
      <c r="K454" s="41" t="s">
        <v>2112</v>
      </c>
      <c r="L454" s="39">
        <v>25.317910999999999</v>
      </c>
      <c r="M454" s="39">
        <v>52.378529999999998</v>
      </c>
      <c r="N454" s="39">
        <v>82.834959999999995</v>
      </c>
      <c r="O454" s="39"/>
      <c r="P454" s="39">
        <v>20.907422059999998</v>
      </c>
      <c r="Q454" s="39">
        <v>44.326640120000064</v>
      </c>
      <c r="R454" s="39">
        <v>71.976102360000041</v>
      </c>
      <c r="S454" s="39"/>
      <c r="T454" s="39">
        <f t="shared" si="21"/>
        <v>-4.4104889400000005</v>
      </c>
      <c r="U454" s="39">
        <f t="shared" si="22"/>
        <v>-8.0518898799999334</v>
      </c>
      <c r="V454" s="39">
        <f t="shared" si="23"/>
        <v>-10.858857639999954</v>
      </c>
    </row>
    <row r="455" spans="8:22" ht="15" customHeight="1" x14ac:dyDescent="0.25">
      <c r="I455" s="35" t="s">
        <v>1504</v>
      </c>
      <c r="J455" s="35"/>
      <c r="K455" s="35"/>
      <c r="L455" s="36">
        <v>17.191012000000001</v>
      </c>
      <c r="M455" s="36">
        <v>45.966923000000001</v>
      </c>
      <c r="N455" s="36">
        <v>69.681120000000007</v>
      </c>
      <c r="O455" s="36"/>
      <c r="P455" s="36">
        <v>15.619289920000021</v>
      </c>
      <c r="Q455" s="36">
        <v>38.009721920000004</v>
      </c>
      <c r="R455" s="36">
        <v>61.226389639999958</v>
      </c>
      <c r="S455" s="36"/>
      <c r="T455" s="36">
        <f t="shared" si="21"/>
        <v>-1.5717220799999794</v>
      </c>
      <c r="U455" s="36">
        <f t="shared" si="22"/>
        <v>-7.9572010799999973</v>
      </c>
      <c r="V455" s="36">
        <f t="shared" si="23"/>
        <v>-8.454730360000049</v>
      </c>
    </row>
    <row r="456" spans="8:22" ht="30" customHeight="1" x14ac:dyDescent="0.25">
      <c r="J456" s="35" t="s">
        <v>2111</v>
      </c>
      <c r="K456" s="40" t="s">
        <v>2110</v>
      </c>
      <c r="L456" s="36">
        <v>17.191012000000001</v>
      </c>
      <c r="M456" s="36">
        <v>45.966923000000001</v>
      </c>
      <c r="N456" s="36">
        <v>69.681120000000007</v>
      </c>
      <c r="O456" s="36"/>
      <c r="P456" s="36">
        <v>15.619289920000021</v>
      </c>
      <c r="Q456" s="36">
        <v>38.009721920000004</v>
      </c>
      <c r="R456" s="36">
        <v>61.226389639999958</v>
      </c>
      <c r="S456" s="36"/>
      <c r="T456" s="36">
        <f t="shared" si="21"/>
        <v>-1.5717220799999794</v>
      </c>
      <c r="U456" s="36">
        <f t="shared" si="22"/>
        <v>-7.9572010799999973</v>
      </c>
      <c r="V456" s="36">
        <f t="shared" si="23"/>
        <v>-8.454730360000049</v>
      </c>
    </row>
    <row r="457" spans="8:22" ht="15" customHeight="1" x14ac:dyDescent="0.25">
      <c r="I457" s="35" t="s">
        <v>1481</v>
      </c>
      <c r="J457" s="35"/>
      <c r="K457" s="35"/>
      <c r="L457" s="36">
        <v>92.114919999999998</v>
      </c>
      <c r="M457" s="36">
        <v>194.18220099999999</v>
      </c>
      <c r="N457" s="36">
        <v>323.39593200000002</v>
      </c>
      <c r="O457" s="36"/>
      <c r="P457" s="36">
        <v>105.43755874</v>
      </c>
      <c r="Q457" s="36">
        <v>194.20931445000005</v>
      </c>
      <c r="R457" s="36">
        <v>314.68094599000005</v>
      </c>
      <c r="S457" s="36"/>
      <c r="T457" s="36">
        <f t="shared" si="21"/>
        <v>13.322638740000002</v>
      </c>
      <c r="U457" s="36">
        <f t="shared" si="22"/>
        <v>2.7113450000058492E-2</v>
      </c>
      <c r="V457" s="36">
        <f t="shared" si="23"/>
        <v>-8.7149860099999614</v>
      </c>
    </row>
    <row r="458" spans="8:22" ht="30" customHeight="1" x14ac:dyDescent="0.25">
      <c r="J458" s="35" t="s">
        <v>1712</v>
      </c>
      <c r="K458" s="40" t="s">
        <v>2109</v>
      </c>
      <c r="L458" s="36">
        <v>23.182704999999999</v>
      </c>
      <c r="M458" s="36">
        <v>51.57779</v>
      </c>
      <c r="N458" s="36">
        <v>85.809451999999993</v>
      </c>
      <c r="O458" s="36"/>
      <c r="P458" s="36">
        <v>44.805591830000004</v>
      </c>
      <c r="Q458" s="36">
        <v>67.910122430000001</v>
      </c>
      <c r="R458" s="36">
        <v>107.39005682999998</v>
      </c>
      <c r="S458" s="36"/>
      <c r="T458" s="36">
        <f t="shared" si="21"/>
        <v>21.622886830000006</v>
      </c>
      <c r="U458" s="36">
        <f t="shared" si="22"/>
        <v>16.332332430000001</v>
      </c>
      <c r="V458" s="36">
        <f t="shared" si="23"/>
        <v>21.580604829999984</v>
      </c>
    </row>
    <row r="459" spans="8:22" ht="30" customHeight="1" x14ac:dyDescent="0.25">
      <c r="J459" s="38" t="s">
        <v>2108</v>
      </c>
      <c r="K459" s="41" t="s">
        <v>2107</v>
      </c>
      <c r="L459" s="39">
        <v>10.280659</v>
      </c>
      <c r="M459" s="39">
        <v>21.680128</v>
      </c>
      <c r="N459" s="39">
        <v>36.863072000000003</v>
      </c>
      <c r="O459" s="39"/>
      <c r="P459" s="39">
        <v>10.030327580000003</v>
      </c>
      <c r="Q459" s="39">
        <v>20.924160890000007</v>
      </c>
      <c r="R459" s="39">
        <v>33.756218099999984</v>
      </c>
      <c r="S459" s="39"/>
      <c r="T459" s="39">
        <f t="shared" si="21"/>
        <v>-0.25033141999999664</v>
      </c>
      <c r="U459" s="39">
        <f t="shared" si="22"/>
        <v>-0.75596710999999317</v>
      </c>
      <c r="V459" s="39">
        <f t="shared" si="23"/>
        <v>-3.1068539000000186</v>
      </c>
    </row>
    <row r="460" spans="8:22" ht="45" customHeight="1" x14ac:dyDescent="0.25">
      <c r="J460" s="38" t="s">
        <v>1783</v>
      </c>
      <c r="K460" s="41" t="s">
        <v>2106</v>
      </c>
      <c r="L460" s="39">
        <v>3.5307870000000001</v>
      </c>
      <c r="M460" s="39">
        <v>9.2063699999999997</v>
      </c>
      <c r="N460" s="39">
        <v>19.837199999999999</v>
      </c>
      <c r="O460" s="39"/>
      <c r="P460" s="39">
        <v>2.9237354100000004</v>
      </c>
      <c r="Q460" s="39">
        <v>7.4471837900000013</v>
      </c>
      <c r="R460" s="39">
        <v>12.940817660000002</v>
      </c>
      <c r="S460" s="39"/>
      <c r="T460" s="39">
        <f t="shared" si="21"/>
        <v>-0.60705158999999975</v>
      </c>
      <c r="U460" s="39">
        <f t="shared" si="22"/>
        <v>-1.7591862099999984</v>
      </c>
      <c r="V460" s="39">
        <f t="shared" si="23"/>
        <v>-6.8963823399999971</v>
      </c>
    </row>
    <row r="461" spans="8:22" ht="45" customHeight="1" x14ac:dyDescent="0.25">
      <c r="J461" s="38" t="s">
        <v>1781</v>
      </c>
      <c r="K461" s="41" t="s">
        <v>2105</v>
      </c>
      <c r="L461" s="39">
        <v>33.537488000000003</v>
      </c>
      <c r="M461" s="39">
        <v>65.374635999999995</v>
      </c>
      <c r="N461" s="39">
        <v>101.219596</v>
      </c>
      <c r="O461" s="39"/>
      <c r="P461" s="39">
        <v>28.288494909999983</v>
      </c>
      <c r="Q461" s="39">
        <v>55.493031180000038</v>
      </c>
      <c r="R461" s="39">
        <v>87.622824480000077</v>
      </c>
      <c r="S461" s="39"/>
      <c r="T461" s="39">
        <f t="shared" si="21"/>
        <v>-5.2489930900000203</v>
      </c>
      <c r="U461" s="39">
        <f t="shared" si="22"/>
        <v>-9.8816048199999571</v>
      </c>
      <c r="V461" s="39">
        <f t="shared" si="23"/>
        <v>-13.596771519999919</v>
      </c>
    </row>
    <row r="462" spans="8:22" ht="45" customHeight="1" x14ac:dyDescent="0.25">
      <c r="J462" s="38" t="s">
        <v>2104</v>
      </c>
      <c r="K462" s="41" t="s">
        <v>2103</v>
      </c>
      <c r="L462" s="39">
        <v>16.806272</v>
      </c>
      <c r="M462" s="39">
        <v>36.885083000000002</v>
      </c>
      <c r="N462" s="39">
        <v>64.952425000000005</v>
      </c>
      <c r="O462" s="39"/>
      <c r="P462" s="39">
        <v>14.932020919999999</v>
      </c>
      <c r="Q462" s="39">
        <v>33.577453299999988</v>
      </c>
      <c r="R462" s="39">
        <v>58.756439449999995</v>
      </c>
      <c r="S462" s="39"/>
      <c r="T462" s="39">
        <f t="shared" si="21"/>
        <v>-1.8742510800000005</v>
      </c>
      <c r="U462" s="39">
        <f t="shared" si="22"/>
        <v>-3.3076297000000139</v>
      </c>
      <c r="V462" s="39">
        <f t="shared" si="23"/>
        <v>-6.1959855500000103</v>
      </c>
    </row>
    <row r="463" spans="8:22" ht="30" customHeight="1" x14ac:dyDescent="0.25">
      <c r="J463" s="38" t="s">
        <v>2102</v>
      </c>
      <c r="K463" s="41" t="s">
        <v>2101</v>
      </c>
      <c r="L463" s="39">
        <v>4.7770089999999996</v>
      </c>
      <c r="M463" s="39">
        <v>9.4581940000000007</v>
      </c>
      <c r="N463" s="39">
        <v>14.714187000000001</v>
      </c>
      <c r="O463" s="39"/>
      <c r="P463" s="39">
        <v>4.4573880900000002</v>
      </c>
      <c r="Q463" s="39">
        <v>8.8573628599999967</v>
      </c>
      <c r="R463" s="39">
        <v>14.21458947</v>
      </c>
      <c r="S463" s="39"/>
      <c r="T463" s="39">
        <f t="shared" si="21"/>
        <v>-0.31962090999999937</v>
      </c>
      <c r="U463" s="39">
        <f t="shared" si="22"/>
        <v>-0.60083114000000393</v>
      </c>
      <c r="V463" s="39">
        <f t="shared" si="23"/>
        <v>-0.49959753000000084</v>
      </c>
    </row>
    <row r="464" spans="8:22" ht="15" customHeight="1" x14ac:dyDescent="0.25">
      <c r="I464" s="35" t="s">
        <v>1476</v>
      </c>
      <c r="J464" s="35"/>
      <c r="K464" s="35"/>
      <c r="L464" s="36">
        <v>75.091302999999996</v>
      </c>
      <c r="M464" s="36">
        <v>134.479198</v>
      </c>
      <c r="N464" s="36">
        <v>211.22487599999999</v>
      </c>
      <c r="O464" s="36"/>
      <c r="P464" s="36">
        <v>74.391682970000019</v>
      </c>
      <c r="Q464" s="36">
        <v>132.18939053999995</v>
      </c>
      <c r="R464" s="36">
        <v>219.87673622999995</v>
      </c>
      <c r="S464" s="36"/>
      <c r="T464" s="36">
        <f t="shared" si="21"/>
        <v>-0.69962002999997708</v>
      </c>
      <c r="U464" s="36">
        <f t="shared" si="22"/>
        <v>-2.2898074600000484</v>
      </c>
      <c r="V464" s="36">
        <f t="shared" si="23"/>
        <v>8.6518602299999543</v>
      </c>
    </row>
    <row r="465" spans="5:22" ht="30" customHeight="1" x14ac:dyDescent="0.25">
      <c r="J465" s="35" t="s">
        <v>1664</v>
      </c>
      <c r="K465" s="40" t="s">
        <v>2100</v>
      </c>
      <c r="L465" s="36">
        <v>3.8360509999999999</v>
      </c>
      <c r="M465" s="36">
        <v>10.17484</v>
      </c>
      <c r="N465" s="36">
        <v>20.898731000000002</v>
      </c>
      <c r="O465" s="36"/>
      <c r="P465" s="36">
        <v>3.0865616499999997</v>
      </c>
      <c r="Q465" s="36">
        <v>7.5172391500000009</v>
      </c>
      <c r="R465" s="36">
        <v>13.533225100000003</v>
      </c>
      <c r="S465" s="36"/>
      <c r="T465" s="36">
        <f t="shared" si="21"/>
        <v>-0.74948935000000017</v>
      </c>
      <c r="U465" s="36">
        <f t="shared" si="22"/>
        <v>-2.6576008499999988</v>
      </c>
      <c r="V465" s="36">
        <f t="shared" si="23"/>
        <v>-7.3655058999999987</v>
      </c>
    </row>
    <row r="466" spans="5:22" ht="30" customHeight="1" x14ac:dyDescent="0.25">
      <c r="J466" s="38" t="s">
        <v>1708</v>
      </c>
      <c r="K466" s="41" t="s">
        <v>2099</v>
      </c>
      <c r="L466" s="39">
        <v>71.255251999999999</v>
      </c>
      <c r="M466" s="39">
        <v>124.30435799999999</v>
      </c>
      <c r="N466" s="39">
        <v>190.326145</v>
      </c>
      <c r="O466" s="39"/>
      <c r="P466" s="39">
        <v>71.305121320000012</v>
      </c>
      <c r="Q466" s="39">
        <v>124.67215138999995</v>
      </c>
      <c r="R466" s="39">
        <v>206.34351112999997</v>
      </c>
      <c r="S466" s="39"/>
      <c r="T466" s="39">
        <f t="shared" si="21"/>
        <v>4.9869320000013317E-2</v>
      </c>
      <c r="U466" s="39">
        <f t="shared" si="22"/>
        <v>0.36779338999996014</v>
      </c>
      <c r="V466" s="39">
        <f t="shared" si="23"/>
        <v>16.017366129999971</v>
      </c>
    </row>
    <row r="467" spans="5:22" ht="15" customHeight="1" x14ac:dyDescent="0.25">
      <c r="I467" s="35" t="s">
        <v>1704</v>
      </c>
      <c r="J467" s="35"/>
      <c r="K467" s="35"/>
      <c r="L467" s="36">
        <v>16.844294000000001</v>
      </c>
      <c r="M467" s="36">
        <v>46.423132000000003</v>
      </c>
      <c r="N467" s="36">
        <v>83.958624999999998</v>
      </c>
      <c r="O467" s="36"/>
      <c r="P467" s="36">
        <v>16.894481390000006</v>
      </c>
      <c r="Q467" s="36">
        <v>42.489865809999962</v>
      </c>
      <c r="R467" s="36">
        <v>78.945948890000011</v>
      </c>
      <c r="S467" s="36"/>
      <c r="T467" s="36">
        <f t="shared" si="21"/>
        <v>5.0187390000004939E-2</v>
      </c>
      <c r="U467" s="36">
        <f t="shared" si="22"/>
        <v>-3.9332661900000403</v>
      </c>
      <c r="V467" s="36">
        <f t="shared" si="23"/>
        <v>-5.0126761099999868</v>
      </c>
    </row>
    <row r="468" spans="5:22" ht="30" customHeight="1" x14ac:dyDescent="0.25">
      <c r="J468" s="35" t="s">
        <v>1703</v>
      </c>
      <c r="K468" s="40" t="s">
        <v>2098</v>
      </c>
      <c r="L468" s="36">
        <v>1.7334670000000001</v>
      </c>
      <c r="M468" s="36">
        <v>4.3439410000000001</v>
      </c>
      <c r="N468" s="36">
        <v>10.523643</v>
      </c>
      <c r="O468" s="36"/>
      <c r="P468" s="36">
        <v>1.3268082399999999</v>
      </c>
      <c r="Q468" s="36">
        <v>3.0206035099999999</v>
      </c>
      <c r="R468" s="36">
        <v>6.5492609099999983</v>
      </c>
      <c r="S468" s="36"/>
      <c r="T468" s="36">
        <f t="shared" si="21"/>
        <v>-0.40665876000000023</v>
      </c>
      <c r="U468" s="36">
        <f t="shared" si="22"/>
        <v>-1.3233374900000001</v>
      </c>
      <c r="V468" s="36">
        <f t="shared" si="23"/>
        <v>-3.9743820900000015</v>
      </c>
    </row>
    <row r="469" spans="5:22" ht="60" customHeight="1" x14ac:dyDescent="0.25">
      <c r="J469" s="38" t="s">
        <v>1776</v>
      </c>
      <c r="K469" s="41" t="s">
        <v>2097</v>
      </c>
      <c r="L469" s="39">
        <v>2.029045</v>
      </c>
      <c r="M469" s="39">
        <v>5.7102060000000003</v>
      </c>
      <c r="N469" s="39">
        <v>11.647613</v>
      </c>
      <c r="O469" s="39"/>
      <c r="P469" s="39">
        <v>2.0520057300000003</v>
      </c>
      <c r="Q469" s="39">
        <v>4.8488239000000002</v>
      </c>
      <c r="R469" s="39">
        <v>13.860593700000001</v>
      </c>
      <c r="S469" s="39"/>
      <c r="T469" s="39">
        <f t="shared" si="21"/>
        <v>2.2960730000000318E-2</v>
      </c>
      <c r="U469" s="39">
        <f t="shared" si="22"/>
        <v>-0.86138210000000015</v>
      </c>
      <c r="V469" s="39">
        <f t="shared" si="23"/>
        <v>2.212980700000001</v>
      </c>
    </row>
    <row r="470" spans="5:22" ht="45" customHeight="1" x14ac:dyDescent="0.25">
      <c r="J470" s="38" t="s">
        <v>1774</v>
      </c>
      <c r="K470" s="41" t="s">
        <v>2096</v>
      </c>
      <c r="L470" s="39">
        <v>11.317482999999999</v>
      </c>
      <c r="M470" s="39">
        <v>31.111547000000002</v>
      </c>
      <c r="N470" s="39">
        <v>49.805149</v>
      </c>
      <c r="O470" s="39"/>
      <c r="P470" s="39">
        <v>12.033968670000007</v>
      </c>
      <c r="Q470" s="39">
        <v>30.371619719999966</v>
      </c>
      <c r="R470" s="39">
        <v>49.068280840000014</v>
      </c>
      <c r="S470" s="39"/>
      <c r="T470" s="39">
        <f t="shared" si="21"/>
        <v>0.71648567000000796</v>
      </c>
      <c r="U470" s="39">
        <f t="shared" si="22"/>
        <v>-0.73992728000003538</v>
      </c>
      <c r="V470" s="39">
        <f t="shared" si="23"/>
        <v>-0.73686815999998601</v>
      </c>
    </row>
    <row r="471" spans="5:22" ht="30" customHeight="1" x14ac:dyDescent="0.25">
      <c r="J471" s="38" t="s">
        <v>1848</v>
      </c>
      <c r="K471" s="41" t="s">
        <v>2095</v>
      </c>
      <c r="L471" s="39">
        <v>1.7642990000000001</v>
      </c>
      <c r="M471" s="39">
        <v>5.2574379999999996</v>
      </c>
      <c r="N471" s="39">
        <v>11.98222</v>
      </c>
      <c r="O471" s="39"/>
      <c r="P471" s="39">
        <v>1.4816987500000001</v>
      </c>
      <c r="Q471" s="39">
        <v>4.2488186799999994</v>
      </c>
      <c r="R471" s="39">
        <v>9.4678134400000005</v>
      </c>
      <c r="S471" s="39"/>
      <c r="T471" s="39">
        <f t="shared" si="21"/>
        <v>-0.28260025</v>
      </c>
      <c r="U471" s="39">
        <f t="shared" si="22"/>
        <v>-1.0086193200000002</v>
      </c>
      <c r="V471" s="39">
        <f t="shared" si="23"/>
        <v>-2.5144065599999994</v>
      </c>
    </row>
    <row r="472" spans="5:22" ht="15" customHeight="1" x14ac:dyDescent="0.25">
      <c r="I472" s="35" t="s">
        <v>1473</v>
      </c>
      <c r="J472" s="35"/>
      <c r="K472" s="35"/>
      <c r="L472" s="36">
        <v>0</v>
      </c>
      <c r="M472" s="36">
        <v>0</v>
      </c>
      <c r="N472" s="36">
        <v>3.1</v>
      </c>
      <c r="O472" s="36"/>
      <c r="P472" s="36">
        <v>0</v>
      </c>
      <c r="Q472" s="36">
        <v>0.75241580000000008</v>
      </c>
      <c r="R472" s="36">
        <v>8.9677188500000007</v>
      </c>
      <c r="S472" s="36"/>
      <c r="T472" s="36">
        <f t="shared" si="21"/>
        <v>0</v>
      </c>
      <c r="U472" s="36">
        <f t="shared" si="22"/>
        <v>0.75241580000000008</v>
      </c>
      <c r="V472" s="36">
        <f t="shared" si="23"/>
        <v>5.867718850000001</v>
      </c>
    </row>
    <row r="473" spans="5:22" ht="15" customHeight="1" x14ac:dyDescent="0.25">
      <c r="J473" s="35" t="s">
        <v>1660</v>
      </c>
      <c r="K473" s="40" t="s">
        <v>2093</v>
      </c>
      <c r="L473" s="36">
        <v>0</v>
      </c>
      <c r="M473" s="36">
        <v>0</v>
      </c>
      <c r="N473" s="36">
        <v>3.1</v>
      </c>
      <c r="O473" s="36"/>
      <c r="P473" s="36">
        <v>0</v>
      </c>
      <c r="Q473" s="36">
        <v>0</v>
      </c>
      <c r="R473" s="36">
        <v>3.1</v>
      </c>
      <c r="S473" s="36"/>
      <c r="T473" s="36">
        <f t="shared" si="21"/>
        <v>0</v>
      </c>
      <c r="U473" s="36">
        <f t="shared" si="22"/>
        <v>0</v>
      </c>
      <c r="V473" s="36">
        <f t="shared" si="23"/>
        <v>0</v>
      </c>
    </row>
    <row r="474" spans="5:22" ht="30" customHeight="1" x14ac:dyDescent="0.25">
      <c r="J474" s="38" t="s">
        <v>1698</v>
      </c>
      <c r="K474" s="41" t="s">
        <v>1697</v>
      </c>
      <c r="L474" s="39">
        <v>0</v>
      </c>
      <c r="M474" s="39">
        <v>0</v>
      </c>
      <c r="N474" s="39">
        <v>0</v>
      </c>
      <c r="O474" s="39"/>
      <c r="P474" s="39">
        <v>0</v>
      </c>
      <c r="Q474" s="39">
        <v>0.75241580000000008</v>
      </c>
      <c r="R474" s="39">
        <v>5.8677188500000002</v>
      </c>
      <c r="S474" s="39"/>
      <c r="T474" s="39">
        <f t="shared" si="21"/>
        <v>0</v>
      </c>
      <c r="U474" s="39">
        <f t="shared" si="22"/>
        <v>0.75241580000000008</v>
      </c>
      <c r="V474" s="39">
        <f t="shared" si="23"/>
        <v>5.8677188500000002</v>
      </c>
    </row>
    <row r="475" spans="5:22" ht="15" customHeight="1" x14ac:dyDescent="0.25">
      <c r="H475" s="35" t="s">
        <v>1291</v>
      </c>
      <c r="I475" s="35"/>
      <c r="J475" s="35"/>
      <c r="K475" s="35"/>
      <c r="L475" s="36">
        <v>46.102471999999999</v>
      </c>
      <c r="M475" s="36">
        <v>89.547268000000003</v>
      </c>
      <c r="N475" s="36">
        <v>136.081356</v>
      </c>
      <c r="O475" s="36"/>
      <c r="P475" s="36">
        <v>39.825733940000006</v>
      </c>
      <c r="Q475" s="36">
        <v>80.209605379999985</v>
      </c>
      <c r="R475" s="36">
        <v>123.30438468999999</v>
      </c>
      <c r="S475" s="36"/>
      <c r="T475" s="36">
        <f t="shared" si="21"/>
        <v>-6.2767380599999925</v>
      </c>
      <c r="U475" s="36">
        <f t="shared" si="22"/>
        <v>-9.3376626200000175</v>
      </c>
      <c r="V475" s="36">
        <f t="shared" si="23"/>
        <v>-12.776971310000008</v>
      </c>
    </row>
    <row r="476" spans="5:22" ht="30" customHeight="1" x14ac:dyDescent="0.25">
      <c r="I476" s="74" t="s">
        <v>1290</v>
      </c>
      <c r="J476" s="73"/>
      <c r="K476" s="73"/>
      <c r="L476" s="36">
        <v>39.126097999999999</v>
      </c>
      <c r="M476" s="36">
        <v>75.579003999999998</v>
      </c>
      <c r="N476" s="36">
        <v>114.384137</v>
      </c>
      <c r="O476" s="36"/>
      <c r="P476" s="36">
        <v>33.981577660000006</v>
      </c>
      <c r="Q476" s="36">
        <v>68.396005919999993</v>
      </c>
      <c r="R476" s="36">
        <v>104.72401793</v>
      </c>
      <c r="S476" s="36"/>
      <c r="T476" s="36">
        <f t="shared" si="21"/>
        <v>-5.1445203399999926</v>
      </c>
      <c r="U476" s="36">
        <f t="shared" si="22"/>
        <v>-7.1829980800000044</v>
      </c>
      <c r="V476" s="36">
        <f t="shared" si="23"/>
        <v>-9.6601190699999933</v>
      </c>
    </row>
    <row r="477" spans="5:22" ht="15" customHeight="1" x14ac:dyDescent="0.25">
      <c r="J477" s="35" t="s">
        <v>1289</v>
      </c>
      <c r="K477" s="40" t="s">
        <v>1288</v>
      </c>
      <c r="L477" s="36">
        <v>39.126097999999999</v>
      </c>
      <c r="M477" s="36">
        <v>75.579003999999998</v>
      </c>
      <c r="N477" s="36">
        <v>114.384137</v>
      </c>
      <c r="O477" s="36"/>
      <c r="P477" s="36">
        <v>33.981577660000006</v>
      </c>
      <c r="Q477" s="36">
        <v>68.396005919999993</v>
      </c>
      <c r="R477" s="36">
        <v>104.72401793</v>
      </c>
      <c r="S477" s="36"/>
      <c r="T477" s="36">
        <f t="shared" si="21"/>
        <v>-5.1445203399999926</v>
      </c>
      <c r="U477" s="36">
        <f t="shared" si="22"/>
        <v>-7.1829980800000044</v>
      </c>
      <c r="V477" s="36">
        <f t="shared" si="23"/>
        <v>-9.6601190699999933</v>
      </c>
    </row>
    <row r="478" spans="5:22" ht="15" customHeight="1" x14ac:dyDescent="0.25">
      <c r="I478" s="35" t="s">
        <v>1361</v>
      </c>
      <c r="J478" s="35"/>
      <c r="K478" s="35"/>
      <c r="L478" s="36">
        <v>6.9763739999999999</v>
      </c>
      <c r="M478" s="36">
        <v>13.968264</v>
      </c>
      <c r="N478" s="36">
        <v>21.697219</v>
      </c>
      <c r="O478" s="36"/>
      <c r="P478" s="36">
        <v>5.8441562800000009</v>
      </c>
      <c r="Q478" s="36">
        <v>11.813599459999997</v>
      </c>
      <c r="R478" s="36">
        <v>18.580366759999997</v>
      </c>
      <c r="S478" s="36"/>
      <c r="T478" s="36">
        <f t="shared" si="21"/>
        <v>-1.132217719999999</v>
      </c>
      <c r="U478" s="36">
        <f t="shared" si="22"/>
        <v>-2.1546645400000024</v>
      </c>
      <c r="V478" s="36">
        <f t="shared" si="23"/>
        <v>-3.1168522400000036</v>
      </c>
    </row>
    <row r="479" spans="5:22" ht="30" customHeight="1" x14ac:dyDescent="0.25">
      <c r="J479" s="35" t="s">
        <v>1360</v>
      </c>
      <c r="K479" s="40" t="s">
        <v>1359</v>
      </c>
      <c r="L479" s="36">
        <v>6.9763739999999999</v>
      </c>
      <c r="M479" s="36">
        <v>13.968264</v>
      </c>
      <c r="N479" s="36">
        <v>21.697219</v>
      </c>
      <c r="O479" s="36"/>
      <c r="P479" s="36">
        <v>5.8441562800000009</v>
      </c>
      <c r="Q479" s="36">
        <v>11.813599459999997</v>
      </c>
      <c r="R479" s="36">
        <v>18.580366759999997</v>
      </c>
      <c r="S479" s="36"/>
      <c r="T479" s="36">
        <f t="shared" si="21"/>
        <v>-1.132217719999999</v>
      </c>
      <c r="U479" s="36">
        <f t="shared" si="22"/>
        <v>-2.1546645400000024</v>
      </c>
      <c r="V479" s="36">
        <f t="shared" si="23"/>
        <v>-3.1168522400000036</v>
      </c>
    </row>
    <row r="480" spans="5:22" ht="14.25" x14ac:dyDescent="0.25">
      <c r="E480" s="46">
        <v>11</v>
      </c>
      <c r="F480" s="42" t="s">
        <v>746</v>
      </c>
      <c r="G480" s="42"/>
      <c r="H480" s="42"/>
      <c r="I480" s="42"/>
      <c r="J480" s="42"/>
      <c r="K480" s="42"/>
      <c r="L480" s="43">
        <v>23278.836379</v>
      </c>
      <c r="M480" s="43">
        <v>43328.221790000003</v>
      </c>
      <c r="N480" s="43">
        <v>60140.523979999998</v>
      </c>
      <c r="O480" s="43"/>
      <c r="P480" s="43">
        <v>26417.261046000007</v>
      </c>
      <c r="Q480" s="43">
        <v>47982.75718222998</v>
      </c>
      <c r="R480" s="43">
        <v>60750.523980000005</v>
      </c>
      <c r="S480" s="43"/>
      <c r="T480" s="43">
        <f t="shared" si="21"/>
        <v>3138.4246670000066</v>
      </c>
      <c r="U480" s="43">
        <f t="shared" si="22"/>
        <v>4654.5353922299764</v>
      </c>
      <c r="V480" s="43">
        <f t="shared" si="23"/>
        <v>610.00000000000728</v>
      </c>
    </row>
    <row r="481" spans="7:22" x14ac:dyDescent="0.25">
      <c r="G481" s="35" t="s">
        <v>1302</v>
      </c>
      <c r="H481" s="35"/>
      <c r="I481" s="35"/>
      <c r="J481" s="35"/>
      <c r="K481" s="35"/>
      <c r="L481" s="36">
        <v>23278.836379</v>
      </c>
      <c r="M481" s="36">
        <v>43328.221790000003</v>
      </c>
      <c r="N481" s="36">
        <v>60140.523979999998</v>
      </c>
      <c r="O481" s="36"/>
      <c r="P481" s="36">
        <v>26417.261046000007</v>
      </c>
      <c r="Q481" s="36">
        <v>47982.75718222998</v>
      </c>
      <c r="R481" s="36">
        <v>60750.523980000005</v>
      </c>
      <c r="S481" s="36"/>
      <c r="T481" s="36">
        <f t="shared" si="21"/>
        <v>3138.4246670000066</v>
      </c>
      <c r="U481" s="36">
        <f t="shared" si="22"/>
        <v>4654.5353922299764</v>
      </c>
      <c r="V481" s="36">
        <f t="shared" si="23"/>
        <v>610.00000000000728</v>
      </c>
    </row>
    <row r="482" spans="7:22" ht="30" customHeight="1" x14ac:dyDescent="0.25">
      <c r="H482" s="74" t="s">
        <v>1536</v>
      </c>
      <c r="I482" s="73"/>
      <c r="J482" s="73"/>
      <c r="K482" s="73"/>
      <c r="L482" s="36">
        <v>9782.3194930000009</v>
      </c>
      <c r="M482" s="36">
        <v>20391.110365</v>
      </c>
      <c r="N482" s="36">
        <v>27797.543959999999</v>
      </c>
      <c r="O482" s="36"/>
      <c r="P482" s="36">
        <v>12048.24918049</v>
      </c>
      <c r="Q482" s="36">
        <v>22591.599267959999</v>
      </c>
      <c r="R482" s="36">
        <v>27666.617038899996</v>
      </c>
      <c r="S482" s="36"/>
      <c r="T482" s="36">
        <f t="shared" si="21"/>
        <v>2265.9296874899992</v>
      </c>
      <c r="U482" s="36">
        <f t="shared" si="22"/>
        <v>2200.4889029599981</v>
      </c>
      <c r="V482" s="36">
        <f t="shared" si="23"/>
        <v>-130.9269211000028</v>
      </c>
    </row>
    <row r="483" spans="7:22" ht="15" customHeight="1" x14ac:dyDescent="0.25">
      <c r="I483" s="35" t="s">
        <v>1657</v>
      </c>
      <c r="J483" s="35"/>
      <c r="K483" s="35"/>
      <c r="L483" s="36">
        <v>1090.034404</v>
      </c>
      <c r="M483" s="36">
        <v>7105.6734319999996</v>
      </c>
      <c r="N483" s="36">
        <v>9459.4187650000003</v>
      </c>
      <c r="O483" s="36"/>
      <c r="P483" s="36">
        <v>3483.8010971100002</v>
      </c>
      <c r="Q483" s="36">
        <v>9298.021762729999</v>
      </c>
      <c r="R483" s="36">
        <v>10113.37840224</v>
      </c>
      <c r="S483" s="36"/>
      <c r="T483" s="36">
        <f t="shared" si="21"/>
        <v>2393.7666931100002</v>
      </c>
      <c r="U483" s="36">
        <f t="shared" si="22"/>
        <v>2192.3483307299994</v>
      </c>
      <c r="V483" s="36">
        <f t="shared" si="23"/>
        <v>653.95963723999921</v>
      </c>
    </row>
    <row r="484" spans="7:22" ht="15" customHeight="1" x14ac:dyDescent="0.25">
      <c r="J484" s="35" t="s">
        <v>2092</v>
      </c>
      <c r="K484" s="40" t="s">
        <v>2091</v>
      </c>
      <c r="L484" s="36">
        <v>1.3259609999999999</v>
      </c>
      <c r="M484" s="36">
        <v>7.8958950000000003</v>
      </c>
      <c r="N484" s="36">
        <v>14.465828999999999</v>
      </c>
      <c r="O484" s="36"/>
      <c r="P484" s="36">
        <v>0.25739342999999998</v>
      </c>
      <c r="Q484" s="36">
        <v>2.1746143500000001</v>
      </c>
      <c r="R484" s="36">
        <v>2.8989207400000003</v>
      </c>
      <c r="S484" s="36"/>
      <c r="T484" s="36">
        <f t="shared" si="21"/>
        <v>-1.0685675699999999</v>
      </c>
      <c r="U484" s="36">
        <f t="shared" si="22"/>
        <v>-5.7212806500000006</v>
      </c>
      <c r="V484" s="36">
        <f t="shared" si="23"/>
        <v>-11.566908259999998</v>
      </c>
    </row>
    <row r="485" spans="7:22" ht="15" customHeight="1" x14ac:dyDescent="0.25">
      <c r="J485" s="38" t="s">
        <v>1747</v>
      </c>
      <c r="K485" s="41" t="s">
        <v>1746</v>
      </c>
      <c r="L485" s="39">
        <v>0</v>
      </c>
      <c r="M485" s="39">
        <v>4771.5230359999996</v>
      </c>
      <c r="N485" s="39">
        <v>5301.6922619999996</v>
      </c>
      <c r="O485" s="39"/>
      <c r="P485" s="39">
        <v>3138.4246670000002</v>
      </c>
      <c r="Q485" s="39">
        <v>8243.0363419999994</v>
      </c>
      <c r="R485" s="39">
        <v>8897.9828269999998</v>
      </c>
      <c r="S485" s="39"/>
      <c r="T485" s="39">
        <f t="shared" si="21"/>
        <v>3138.4246670000002</v>
      </c>
      <c r="U485" s="39">
        <f t="shared" si="22"/>
        <v>3471.5133059999998</v>
      </c>
      <c r="V485" s="39">
        <f t="shared" si="23"/>
        <v>3596.2905650000002</v>
      </c>
    </row>
    <row r="486" spans="7:22" ht="15" customHeight="1" x14ac:dyDescent="0.25">
      <c r="J486" s="38" t="s">
        <v>2090</v>
      </c>
      <c r="K486" s="41" t="s">
        <v>2089</v>
      </c>
      <c r="L486" s="39">
        <v>0</v>
      </c>
      <c r="M486" s="39">
        <v>0</v>
      </c>
      <c r="N486" s="39">
        <v>144.617358</v>
      </c>
      <c r="O486" s="39"/>
      <c r="P486" s="39">
        <v>0</v>
      </c>
      <c r="Q486" s="39">
        <v>0</v>
      </c>
      <c r="R486" s="39">
        <v>0</v>
      </c>
      <c r="S486" s="39"/>
      <c r="T486" s="39">
        <f t="shared" si="21"/>
        <v>0</v>
      </c>
      <c r="U486" s="39">
        <f t="shared" si="22"/>
        <v>0</v>
      </c>
      <c r="V486" s="39">
        <f t="shared" si="23"/>
        <v>-144.617358</v>
      </c>
    </row>
    <row r="487" spans="7:22" ht="15" customHeight="1" x14ac:dyDescent="0.25">
      <c r="J487" s="38" t="s">
        <v>2088</v>
      </c>
      <c r="K487" s="41" t="s">
        <v>2087</v>
      </c>
      <c r="L487" s="39">
        <v>0</v>
      </c>
      <c r="M487" s="39">
        <v>0.35</v>
      </c>
      <c r="N487" s="39">
        <v>4.8499999999999996</v>
      </c>
      <c r="O487" s="39"/>
      <c r="P487" s="39">
        <v>0</v>
      </c>
      <c r="Q487" s="39">
        <v>0</v>
      </c>
      <c r="R487" s="39">
        <v>1E-8</v>
      </c>
      <c r="S487" s="39"/>
      <c r="T487" s="39">
        <f t="shared" si="21"/>
        <v>0</v>
      </c>
      <c r="U487" s="39">
        <f t="shared" si="22"/>
        <v>-0.35</v>
      </c>
      <c r="V487" s="39">
        <f t="shared" si="23"/>
        <v>-4.8499999899999997</v>
      </c>
    </row>
    <row r="488" spans="7:22" ht="15" customHeight="1" x14ac:dyDescent="0.25">
      <c r="J488" s="38" t="s">
        <v>2086</v>
      </c>
      <c r="K488" s="41" t="s">
        <v>2085</v>
      </c>
      <c r="L488" s="39">
        <v>3.916674</v>
      </c>
      <c r="M488" s="39">
        <v>178.25725700000001</v>
      </c>
      <c r="N488" s="39">
        <v>250.81907699999999</v>
      </c>
      <c r="O488" s="39"/>
      <c r="P488" s="39">
        <v>0</v>
      </c>
      <c r="Q488" s="39">
        <v>3.8426</v>
      </c>
      <c r="R488" s="39">
        <v>3.8426</v>
      </c>
      <c r="S488" s="39"/>
      <c r="T488" s="39">
        <f t="shared" si="21"/>
        <v>-3.916674</v>
      </c>
      <c r="U488" s="39">
        <f t="shared" si="22"/>
        <v>-174.41465700000001</v>
      </c>
      <c r="V488" s="39">
        <f t="shared" si="23"/>
        <v>-246.97647699999999</v>
      </c>
    </row>
    <row r="489" spans="7:22" ht="15" customHeight="1" x14ac:dyDescent="0.25">
      <c r="J489" s="38" t="s">
        <v>2084</v>
      </c>
      <c r="K489" s="41" t="s">
        <v>2083</v>
      </c>
      <c r="L489" s="39">
        <v>0.22605800000000001</v>
      </c>
      <c r="M489" s="39">
        <v>8.6138200000000005</v>
      </c>
      <c r="N489" s="39">
        <v>17.001581999999999</v>
      </c>
      <c r="O489" s="39"/>
      <c r="P489" s="39">
        <v>8.1017429999999988E-2</v>
      </c>
      <c r="Q489" s="39">
        <v>0.63622661999999985</v>
      </c>
      <c r="R489" s="39">
        <v>0.84315278999999987</v>
      </c>
      <c r="S489" s="39"/>
      <c r="T489" s="39">
        <f t="shared" si="21"/>
        <v>-0.14504057000000004</v>
      </c>
      <c r="U489" s="39">
        <f t="shared" si="22"/>
        <v>-7.977593380000001</v>
      </c>
      <c r="V489" s="39">
        <f t="shared" si="23"/>
        <v>-16.158429209999998</v>
      </c>
    </row>
    <row r="490" spans="7:22" ht="15" customHeight="1" x14ac:dyDescent="0.25">
      <c r="J490" s="38" t="s">
        <v>2082</v>
      </c>
      <c r="K490" s="41" t="s">
        <v>2081</v>
      </c>
      <c r="L490" s="39">
        <v>0</v>
      </c>
      <c r="M490" s="39">
        <v>5.253139</v>
      </c>
      <c r="N490" s="39">
        <v>10.506278</v>
      </c>
      <c r="O490" s="39"/>
      <c r="P490" s="39">
        <v>0</v>
      </c>
      <c r="Q490" s="39">
        <v>0.47614609000000002</v>
      </c>
      <c r="R490" s="39">
        <v>0.47614609000000002</v>
      </c>
      <c r="S490" s="39"/>
      <c r="T490" s="39">
        <f t="shared" si="21"/>
        <v>0</v>
      </c>
      <c r="U490" s="39">
        <f t="shared" si="22"/>
        <v>-4.7769929099999997</v>
      </c>
      <c r="V490" s="39">
        <f t="shared" si="23"/>
        <v>-10.03013191</v>
      </c>
    </row>
    <row r="491" spans="7:22" ht="15" customHeight="1" x14ac:dyDescent="0.25">
      <c r="J491" s="38" t="s">
        <v>2080</v>
      </c>
      <c r="K491" s="41" t="s">
        <v>2079</v>
      </c>
      <c r="L491" s="39">
        <v>1081.9748790000001</v>
      </c>
      <c r="M491" s="39">
        <v>2119.4986210000002</v>
      </c>
      <c r="N491" s="39">
        <v>3678.7038010000001</v>
      </c>
      <c r="O491" s="39"/>
      <c r="P491" s="39">
        <v>344.22440922000004</v>
      </c>
      <c r="Q491" s="39">
        <v>1043.6809722600001</v>
      </c>
      <c r="R491" s="39">
        <v>1197.37532996</v>
      </c>
      <c r="S491" s="39"/>
      <c r="T491" s="39">
        <f t="shared" ref="T491:T546" si="24">P491-L491</f>
        <v>-737.75046978</v>
      </c>
      <c r="U491" s="39">
        <f t="shared" ref="U491:U546" si="25">Q491-M491</f>
        <v>-1075.8176487400001</v>
      </c>
      <c r="V491" s="39">
        <f t="shared" ref="V491:V546" si="26">R491-N491</f>
        <v>-2481.3284710400003</v>
      </c>
    </row>
    <row r="492" spans="7:22" ht="15" customHeight="1" x14ac:dyDescent="0.25">
      <c r="J492" s="38" t="s">
        <v>2078</v>
      </c>
      <c r="K492" s="41" t="s">
        <v>2077</v>
      </c>
      <c r="L492" s="39">
        <v>0.44013600000000003</v>
      </c>
      <c r="M492" s="39">
        <v>2.9802719999999998</v>
      </c>
      <c r="N492" s="39">
        <v>5.5204079999999998</v>
      </c>
      <c r="O492" s="39"/>
      <c r="P492" s="39">
        <v>0.11480525999999999</v>
      </c>
      <c r="Q492" s="39">
        <v>0.11480525999999999</v>
      </c>
      <c r="R492" s="39">
        <v>0.25300065000000005</v>
      </c>
      <c r="S492" s="39"/>
      <c r="T492" s="39">
        <f t="shared" si="24"/>
        <v>-0.32533074000000006</v>
      </c>
      <c r="U492" s="39">
        <f t="shared" si="25"/>
        <v>-2.86546674</v>
      </c>
      <c r="V492" s="39">
        <f t="shared" si="26"/>
        <v>-5.26740735</v>
      </c>
    </row>
    <row r="493" spans="7:22" ht="30" customHeight="1" x14ac:dyDescent="0.25">
      <c r="J493" s="38" t="s">
        <v>2076</v>
      </c>
      <c r="K493" s="41" t="s">
        <v>2075</v>
      </c>
      <c r="L493" s="39">
        <v>1.589315</v>
      </c>
      <c r="M493" s="39">
        <v>3.1786300000000001</v>
      </c>
      <c r="N493" s="39">
        <v>15.40902</v>
      </c>
      <c r="O493" s="39"/>
      <c r="P493" s="39">
        <v>0.59417452000000004</v>
      </c>
      <c r="Q493" s="39">
        <v>3.5112577699999998</v>
      </c>
      <c r="R493" s="39">
        <v>6.6346020000000001</v>
      </c>
      <c r="S493" s="39"/>
      <c r="T493" s="39">
        <f t="shared" si="24"/>
        <v>-0.99514047999999999</v>
      </c>
      <c r="U493" s="39">
        <f t="shared" si="25"/>
        <v>0.33262776999999977</v>
      </c>
      <c r="V493" s="39">
        <f t="shared" si="26"/>
        <v>-8.7744180000000007</v>
      </c>
    </row>
    <row r="494" spans="7:22" ht="30" customHeight="1" x14ac:dyDescent="0.25">
      <c r="J494" s="38" t="s">
        <v>2074</v>
      </c>
      <c r="K494" s="41" t="s">
        <v>2073</v>
      </c>
      <c r="L494" s="39">
        <v>0</v>
      </c>
      <c r="M494" s="39">
        <v>5.6</v>
      </c>
      <c r="N494" s="39">
        <v>11.2</v>
      </c>
      <c r="O494" s="39"/>
      <c r="P494" s="39">
        <v>0</v>
      </c>
      <c r="Q494" s="39">
        <v>0</v>
      </c>
      <c r="R494" s="39">
        <v>0</v>
      </c>
      <c r="S494" s="39"/>
      <c r="T494" s="39">
        <f t="shared" si="24"/>
        <v>0</v>
      </c>
      <c r="U494" s="39">
        <f t="shared" si="25"/>
        <v>-5.6</v>
      </c>
      <c r="V494" s="39">
        <f t="shared" si="26"/>
        <v>-11.2</v>
      </c>
    </row>
    <row r="495" spans="7:22" ht="15" customHeight="1" x14ac:dyDescent="0.25">
      <c r="J495" s="38" t="s">
        <v>2072</v>
      </c>
      <c r="K495" s="41" t="s">
        <v>2071</v>
      </c>
      <c r="L495" s="39">
        <v>0.56138100000000002</v>
      </c>
      <c r="M495" s="39">
        <v>2.5227620000000002</v>
      </c>
      <c r="N495" s="39">
        <v>4.6331499999999997</v>
      </c>
      <c r="O495" s="39"/>
      <c r="P495" s="39">
        <v>0.10463024999999999</v>
      </c>
      <c r="Q495" s="39">
        <v>0.54879838000000003</v>
      </c>
      <c r="R495" s="39">
        <v>3.0718230000000002</v>
      </c>
      <c r="S495" s="39"/>
      <c r="T495" s="39">
        <f t="shared" si="24"/>
        <v>-0.45675075000000004</v>
      </c>
      <c r="U495" s="39">
        <f t="shared" si="25"/>
        <v>-1.9739636200000001</v>
      </c>
      <c r="V495" s="39">
        <f t="shared" si="26"/>
        <v>-1.5613269999999995</v>
      </c>
    </row>
    <row r="496" spans="7:22" ht="15" customHeight="1" x14ac:dyDescent="0.25">
      <c r="I496" s="35" t="s">
        <v>1535</v>
      </c>
      <c r="J496" s="35"/>
      <c r="K496" s="35"/>
      <c r="L496" s="36">
        <v>8692.2850890000009</v>
      </c>
      <c r="M496" s="36">
        <v>13285.436933000001</v>
      </c>
      <c r="N496" s="36">
        <v>18338.125195000001</v>
      </c>
      <c r="O496" s="36"/>
      <c r="P496" s="36">
        <v>8564.4480833799989</v>
      </c>
      <c r="Q496" s="36">
        <v>13293.577505229998</v>
      </c>
      <c r="R496" s="36">
        <v>17553.23863666</v>
      </c>
      <c r="S496" s="36"/>
      <c r="T496" s="36">
        <f t="shared" si="24"/>
        <v>-127.83700562000195</v>
      </c>
      <c r="U496" s="36">
        <f t="shared" si="25"/>
        <v>8.1405722299969057</v>
      </c>
      <c r="V496" s="36">
        <f t="shared" si="26"/>
        <v>-784.88655834000019</v>
      </c>
    </row>
    <row r="497" spans="8:22" ht="30" customHeight="1" x14ac:dyDescent="0.25">
      <c r="J497" s="35" t="s">
        <v>2005</v>
      </c>
      <c r="K497" s="40" t="s">
        <v>2070</v>
      </c>
      <c r="L497" s="36">
        <v>8611.9150890000001</v>
      </c>
      <c r="M497" s="36">
        <v>13154.881933000001</v>
      </c>
      <c r="N497" s="36">
        <v>17933.385193999999</v>
      </c>
      <c r="O497" s="36"/>
      <c r="P497" s="36">
        <v>8553.5078053699981</v>
      </c>
      <c r="Q497" s="36">
        <v>13253.898403839998</v>
      </c>
      <c r="R497" s="36">
        <v>17345.404073239999</v>
      </c>
      <c r="S497" s="36"/>
      <c r="T497" s="36">
        <f t="shared" si="24"/>
        <v>-58.407283630001984</v>
      </c>
      <c r="U497" s="36">
        <f t="shared" si="25"/>
        <v>99.016470839997055</v>
      </c>
      <c r="V497" s="36">
        <f t="shared" si="26"/>
        <v>-587.98112075999961</v>
      </c>
    </row>
    <row r="498" spans="8:22" ht="30" customHeight="1" x14ac:dyDescent="0.25">
      <c r="J498" s="38" t="s">
        <v>1869</v>
      </c>
      <c r="K498" s="41" t="s">
        <v>2069</v>
      </c>
      <c r="L498" s="39">
        <v>0</v>
      </c>
      <c r="M498" s="39">
        <v>0</v>
      </c>
      <c r="N498" s="39">
        <v>0</v>
      </c>
      <c r="O498" s="39"/>
      <c r="P498" s="39">
        <v>0</v>
      </c>
      <c r="Q498" s="39">
        <v>0</v>
      </c>
      <c r="R498" s="39">
        <v>115</v>
      </c>
      <c r="S498" s="39"/>
      <c r="T498" s="39">
        <f t="shared" si="24"/>
        <v>0</v>
      </c>
      <c r="U498" s="39">
        <f t="shared" si="25"/>
        <v>0</v>
      </c>
      <c r="V498" s="39">
        <f t="shared" si="26"/>
        <v>115</v>
      </c>
    </row>
    <row r="499" spans="8:22" ht="14.25" customHeight="1" x14ac:dyDescent="0.25">
      <c r="J499" s="38" t="s">
        <v>2068</v>
      </c>
      <c r="K499" s="41" t="s">
        <v>2067</v>
      </c>
      <c r="L499" s="39">
        <v>0</v>
      </c>
      <c r="M499" s="39">
        <v>10</v>
      </c>
      <c r="N499" s="39">
        <v>225</v>
      </c>
      <c r="O499" s="39"/>
      <c r="P499" s="39">
        <v>0</v>
      </c>
      <c r="Q499" s="39">
        <v>0</v>
      </c>
      <c r="R499" s="39">
        <v>26.178104879999999</v>
      </c>
      <c r="S499" s="39"/>
      <c r="T499" s="39">
        <f t="shared" si="24"/>
        <v>0</v>
      </c>
      <c r="U499" s="39">
        <f t="shared" si="25"/>
        <v>-10</v>
      </c>
      <c r="V499" s="39">
        <f t="shared" si="26"/>
        <v>-198.82189511999999</v>
      </c>
    </row>
    <row r="500" spans="8:22" ht="30" customHeight="1" x14ac:dyDescent="0.25">
      <c r="J500" s="38" t="s">
        <v>2066</v>
      </c>
      <c r="K500" s="41" t="s">
        <v>2065</v>
      </c>
      <c r="L500" s="39">
        <v>0</v>
      </c>
      <c r="M500" s="39">
        <v>0</v>
      </c>
      <c r="N500" s="39">
        <v>13.200001</v>
      </c>
      <c r="O500" s="39"/>
      <c r="P500" s="39">
        <v>3.8064800099999996</v>
      </c>
      <c r="Q500" s="39">
        <v>7.3504893900000008</v>
      </c>
      <c r="R500" s="39">
        <v>8.6940325399999985</v>
      </c>
      <c r="S500" s="39"/>
      <c r="T500" s="39">
        <f t="shared" si="24"/>
        <v>3.8064800099999996</v>
      </c>
      <c r="U500" s="39">
        <f t="shared" si="25"/>
        <v>7.3504893900000008</v>
      </c>
      <c r="V500" s="39">
        <f t="shared" si="26"/>
        <v>-4.5059684600000018</v>
      </c>
    </row>
    <row r="501" spans="8:22" ht="15" customHeight="1" x14ac:dyDescent="0.25">
      <c r="J501" s="38" t="s">
        <v>2064</v>
      </c>
      <c r="K501" s="41" t="s">
        <v>2063</v>
      </c>
      <c r="L501" s="39">
        <v>80.37</v>
      </c>
      <c r="M501" s="39">
        <v>120.55500000000001</v>
      </c>
      <c r="N501" s="39">
        <v>166.54</v>
      </c>
      <c r="O501" s="39"/>
      <c r="P501" s="39">
        <v>7.1337979999999996</v>
      </c>
      <c r="Q501" s="39">
        <v>32.328612</v>
      </c>
      <c r="R501" s="39">
        <v>57.962426000000001</v>
      </c>
      <c r="S501" s="39"/>
      <c r="T501" s="39">
        <f t="shared" si="24"/>
        <v>-73.236202000000006</v>
      </c>
      <c r="U501" s="39">
        <f t="shared" si="25"/>
        <v>-88.226388000000014</v>
      </c>
      <c r="V501" s="39">
        <f t="shared" si="26"/>
        <v>-108.577574</v>
      </c>
    </row>
    <row r="502" spans="8:22" ht="15" customHeight="1" x14ac:dyDescent="0.25">
      <c r="H502" s="35" t="s">
        <v>1301</v>
      </c>
      <c r="I502" s="35"/>
      <c r="J502" s="35"/>
      <c r="K502" s="35"/>
      <c r="L502" s="36">
        <v>12671.836696</v>
      </c>
      <c r="M502" s="36">
        <v>21578.070155000001</v>
      </c>
      <c r="N502" s="36">
        <v>30410.668765999999</v>
      </c>
      <c r="O502" s="36"/>
      <c r="P502" s="36">
        <v>13843.906486139998</v>
      </c>
      <c r="Q502" s="36">
        <v>24316.07175698</v>
      </c>
      <c r="R502" s="36">
        <v>31465.361130339985</v>
      </c>
      <c r="S502" s="36"/>
      <c r="T502" s="36">
        <f t="shared" si="24"/>
        <v>1172.0697901399981</v>
      </c>
      <c r="U502" s="36">
        <f t="shared" si="25"/>
        <v>2738.0016019799987</v>
      </c>
      <c r="V502" s="36">
        <f t="shared" si="26"/>
        <v>1054.6923643399859</v>
      </c>
    </row>
    <row r="503" spans="8:22" ht="15" customHeight="1" x14ac:dyDescent="0.25">
      <c r="I503" s="35" t="s">
        <v>1300</v>
      </c>
      <c r="J503" s="35"/>
      <c r="K503" s="35"/>
      <c r="L503" s="36">
        <v>12475.953518</v>
      </c>
      <c r="M503" s="36">
        <v>20797.588351999999</v>
      </c>
      <c r="N503" s="36">
        <v>28905.189278999998</v>
      </c>
      <c r="O503" s="36"/>
      <c r="P503" s="36">
        <v>13639.604584749997</v>
      </c>
      <c r="Q503" s="36">
        <v>23757.824173159999</v>
      </c>
      <c r="R503" s="36">
        <v>30551.979551909986</v>
      </c>
      <c r="S503" s="36"/>
      <c r="T503" s="36">
        <f t="shared" si="24"/>
        <v>1163.651066749997</v>
      </c>
      <c r="U503" s="36">
        <f t="shared" si="25"/>
        <v>2960.2358211600003</v>
      </c>
      <c r="V503" s="36">
        <f t="shared" si="26"/>
        <v>1646.7902729099878</v>
      </c>
    </row>
    <row r="504" spans="8:22" ht="30" customHeight="1" x14ac:dyDescent="0.25">
      <c r="J504" s="35" t="s">
        <v>1423</v>
      </c>
      <c r="K504" s="40" t="s">
        <v>2062</v>
      </c>
      <c r="L504" s="36">
        <v>6.3741219999999998</v>
      </c>
      <c r="M504" s="36">
        <v>13.818215</v>
      </c>
      <c r="N504" s="36">
        <v>43.637526999999999</v>
      </c>
      <c r="O504" s="36"/>
      <c r="P504" s="36">
        <v>6.5822947899999997</v>
      </c>
      <c r="Q504" s="36">
        <v>12.425068530000001</v>
      </c>
      <c r="R504" s="36">
        <v>73.677583680000012</v>
      </c>
      <c r="S504" s="36"/>
      <c r="T504" s="36">
        <f t="shared" si="24"/>
        <v>0.20817278999999989</v>
      </c>
      <c r="U504" s="36">
        <f t="shared" si="25"/>
        <v>-1.3931464699999996</v>
      </c>
      <c r="V504" s="36">
        <f t="shared" si="26"/>
        <v>30.040056680000014</v>
      </c>
    </row>
    <row r="505" spans="8:22" ht="15" customHeight="1" x14ac:dyDescent="0.25">
      <c r="J505" s="38" t="s">
        <v>1419</v>
      </c>
      <c r="K505" s="41" t="s">
        <v>2061</v>
      </c>
      <c r="L505" s="39">
        <v>259.42618099999999</v>
      </c>
      <c r="M505" s="39">
        <v>433.49124</v>
      </c>
      <c r="N505" s="39">
        <v>607.51601100000005</v>
      </c>
      <c r="O505" s="39"/>
      <c r="P505" s="39">
        <v>287.75240871</v>
      </c>
      <c r="Q505" s="39">
        <v>558.80280957999992</v>
      </c>
      <c r="R505" s="39">
        <v>671.39760839999963</v>
      </c>
      <c r="S505" s="39"/>
      <c r="T505" s="39">
        <f t="shared" si="24"/>
        <v>28.326227710000012</v>
      </c>
      <c r="U505" s="39">
        <f t="shared" si="25"/>
        <v>125.31156957999991</v>
      </c>
      <c r="V505" s="39">
        <f t="shared" si="26"/>
        <v>63.881597399999578</v>
      </c>
    </row>
    <row r="506" spans="8:22" ht="15" customHeight="1" x14ac:dyDescent="0.25">
      <c r="J506" s="38" t="s">
        <v>1415</v>
      </c>
      <c r="K506" s="41" t="s">
        <v>2060</v>
      </c>
      <c r="L506" s="39">
        <v>983.77636700000005</v>
      </c>
      <c r="M506" s="39">
        <v>1562.6479569999999</v>
      </c>
      <c r="N506" s="39">
        <v>2094.9455290000001</v>
      </c>
      <c r="O506" s="39"/>
      <c r="P506" s="39">
        <v>996.29168221000009</v>
      </c>
      <c r="Q506" s="39">
        <v>1600.8740091200002</v>
      </c>
      <c r="R506" s="39">
        <v>2067.2336632100005</v>
      </c>
      <c r="S506" s="39"/>
      <c r="T506" s="39">
        <f t="shared" si="24"/>
        <v>12.51531521000004</v>
      </c>
      <c r="U506" s="39">
        <f t="shared" si="25"/>
        <v>38.226052120000304</v>
      </c>
      <c r="V506" s="39">
        <f t="shared" si="26"/>
        <v>-27.711865789999592</v>
      </c>
    </row>
    <row r="507" spans="8:22" ht="15" customHeight="1" x14ac:dyDescent="0.25">
      <c r="J507" s="38" t="s">
        <v>1445</v>
      </c>
      <c r="K507" s="41" t="s">
        <v>2059</v>
      </c>
      <c r="L507" s="39">
        <v>2740.3170570000002</v>
      </c>
      <c r="M507" s="39">
        <v>4465.3018940000002</v>
      </c>
      <c r="N507" s="39">
        <v>6188.3725350000004</v>
      </c>
      <c r="O507" s="39"/>
      <c r="P507" s="39">
        <v>3903.0314902100008</v>
      </c>
      <c r="Q507" s="39">
        <v>6633.4382496399994</v>
      </c>
      <c r="R507" s="39">
        <v>7926.9538377099962</v>
      </c>
      <c r="S507" s="39"/>
      <c r="T507" s="39">
        <f t="shared" si="24"/>
        <v>1162.7144332100006</v>
      </c>
      <c r="U507" s="39">
        <f t="shared" si="25"/>
        <v>2168.1363556399992</v>
      </c>
      <c r="V507" s="39">
        <f t="shared" si="26"/>
        <v>1738.5813027099957</v>
      </c>
    </row>
    <row r="508" spans="8:22" ht="30" customHeight="1" x14ac:dyDescent="0.25">
      <c r="J508" s="38" t="s">
        <v>1413</v>
      </c>
      <c r="K508" s="41" t="s">
        <v>2058</v>
      </c>
      <c r="L508" s="39">
        <v>0</v>
      </c>
      <c r="M508" s="39">
        <v>0.167903</v>
      </c>
      <c r="N508" s="39">
        <v>0.33580599999999999</v>
      </c>
      <c r="O508" s="39"/>
      <c r="P508" s="39">
        <v>0</v>
      </c>
      <c r="Q508" s="39">
        <v>9.6130350000000003E-2</v>
      </c>
      <c r="R508" s="39">
        <v>0.28839105000000004</v>
      </c>
      <c r="S508" s="39"/>
      <c r="T508" s="39">
        <f t="shared" si="24"/>
        <v>0</v>
      </c>
      <c r="U508" s="39">
        <f t="shared" si="25"/>
        <v>-7.1772649999999993E-2</v>
      </c>
      <c r="V508" s="39">
        <f t="shared" si="26"/>
        <v>-4.7414949999999956E-2</v>
      </c>
    </row>
    <row r="509" spans="8:22" ht="15" customHeight="1" x14ac:dyDescent="0.25">
      <c r="J509" s="38" t="s">
        <v>1411</v>
      </c>
      <c r="K509" s="41" t="s">
        <v>2057</v>
      </c>
      <c r="L509" s="39">
        <v>5932.0450579999997</v>
      </c>
      <c r="M509" s="39">
        <v>9396.6222940000007</v>
      </c>
      <c r="N509" s="39">
        <v>12610.987684</v>
      </c>
      <c r="O509" s="39"/>
      <c r="P509" s="39">
        <v>6355.5439662999988</v>
      </c>
      <c r="Q509" s="39">
        <v>10293.908065860001</v>
      </c>
      <c r="R509" s="39">
        <v>13244.767928690004</v>
      </c>
      <c r="S509" s="39"/>
      <c r="T509" s="39">
        <f t="shared" si="24"/>
        <v>423.49890829999913</v>
      </c>
      <c r="U509" s="39">
        <f t="shared" si="25"/>
        <v>897.28577186000075</v>
      </c>
      <c r="V509" s="39">
        <f t="shared" si="26"/>
        <v>633.78024469000411</v>
      </c>
    </row>
    <row r="510" spans="8:22" ht="15" customHeight="1" x14ac:dyDescent="0.25">
      <c r="J510" s="38" t="s">
        <v>1409</v>
      </c>
      <c r="K510" s="41" t="s">
        <v>2056</v>
      </c>
      <c r="L510" s="39">
        <v>284.73729900000001</v>
      </c>
      <c r="M510" s="39">
        <v>705.34536700000001</v>
      </c>
      <c r="N510" s="39">
        <v>1067.641946</v>
      </c>
      <c r="O510" s="39"/>
      <c r="P510" s="39">
        <v>233.08671624000002</v>
      </c>
      <c r="Q510" s="39">
        <v>563.26896511999996</v>
      </c>
      <c r="R510" s="39">
        <v>797.59119579999992</v>
      </c>
      <c r="S510" s="39"/>
      <c r="T510" s="39">
        <f t="shared" si="24"/>
        <v>-51.650582759999992</v>
      </c>
      <c r="U510" s="39">
        <f t="shared" si="25"/>
        <v>-142.07640188000005</v>
      </c>
      <c r="V510" s="39">
        <f t="shared" si="26"/>
        <v>-270.05075020000004</v>
      </c>
    </row>
    <row r="511" spans="8:22" ht="30" customHeight="1" x14ac:dyDescent="0.25">
      <c r="J511" s="38" t="s">
        <v>1407</v>
      </c>
      <c r="K511" s="41" t="s">
        <v>2055</v>
      </c>
      <c r="L511" s="39">
        <v>196.99716799999999</v>
      </c>
      <c r="M511" s="39">
        <v>326.401859</v>
      </c>
      <c r="N511" s="39">
        <v>474.28984100000002</v>
      </c>
      <c r="O511" s="39"/>
      <c r="P511" s="39">
        <v>123.69736216</v>
      </c>
      <c r="Q511" s="39">
        <v>387.53946500000001</v>
      </c>
      <c r="R511" s="39">
        <v>530.0295146200001</v>
      </c>
      <c r="S511" s="39"/>
      <c r="T511" s="39">
        <f t="shared" si="24"/>
        <v>-73.299805839999991</v>
      </c>
      <c r="U511" s="39">
        <f t="shared" si="25"/>
        <v>61.137606000000005</v>
      </c>
      <c r="V511" s="39">
        <f t="shared" si="26"/>
        <v>55.739673620000076</v>
      </c>
    </row>
    <row r="512" spans="8:22" ht="30" customHeight="1" x14ac:dyDescent="0.25">
      <c r="J512" s="38" t="s">
        <v>1405</v>
      </c>
      <c r="K512" s="41" t="s">
        <v>2054</v>
      </c>
      <c r="L512" s="39">
        <v>41.830647999999997</v>
      </c>
      <c r="M512" s="39">
        <v>105.005774</v>
      </c>
      <c r="N512" s="39">
        <v>208.39890800000001</v>
      </c>
      <c r="O512" s="39"/>
      <c r="P512" s="39">
        <v>29.749908320000003</v>
      </c>
      <c r="Q512" s="39">
        <v>82.238262280000015</v>
      </c>
      <c r="R512" s="39">
        <v>134.09714142000001</v>
      </c>
      <c r="S512" s="39"/>
      <c r="T512" s="39">
        <f t="shared" si="24"/>
        <v>-12.080739679999994</v>
      </c>
      <c r="U512" s="39">
        <f t="shared" si="25"/>
        <v>-22.767511719999987</v>
      </c>
      <c r="V512" s="39">
        <f t="shared" si="26"/>
        <v>-74.301766579999992</v>
      </c>
    </row>
    <row r="513" spans="9:22" ht="30" customHeight="1" x14ac:dyDescent="0.25">
      <c r="J513" s="38" t="s">
        <v>1400</v>
      </c>
      <c r="K513" s="41" t="s">
        <v>2053</v>
      </c>
      <c r="L513" s="39">
        <v>13.59613</v>
      </c>
      <c r="M513" s="39">
        <v>29.589912000000002</v>
      </c>
      <c r="N513" s="39">
        <v>58.467030999999999</v>
      </c>
      <c r="O513" s="39"/>
      <c r="P513" s="39">
        <v>7.5188009999999998</v>
      </c>
      <c r="Q513" s="39">
        <v>13.694685</v>
      </c>
      <c r="R513" s="39">
        <v>26.405014510000001</v>
      </c>
      <c r="S513" s="39"/>
      <c r="T513" s="39">
        <f t="shared" si="24"/>
        <v>-6.0773290000000006</v>
      </c>
      <c r="U513" s="39">
        <f t="shared" si="25"/>
        <v>-15.895227000000002</v>
      </c>
      <c r="V513" s="39">
        <f t="shared" si="26"/>
        <v>-32.062016489999998</v>
      </c>
    </row>
    <row r="514" spans="9:22" ht="15" customHeight="1" x14ac:dyDescent="0.25">
      <c r="J514" s="38" t="s">
        <v>1398</v>
      </c>
      <c r="K514" s="41" t="s">
        <v>2052</v>
      </c>
      <c r="L514" s="39">
        <v>42.051094999999997</v>
      </c>
      <c r="M514" s="39">
        <v>83.944700999999995</v>
      </c>
      <c r="N514" s="39">
        <v>126.71713</v>
      </c>
      <c r="O514" s="39"/>
      <c r="P514" s="39">
        <v>6.4003332099999994</v>
      </c>
      <c r="Q514" s="39">
        <v>32.976117809999998</v>
      </c>
      <c r="R514" s="39">
        <v>47.69892429999998</v>
      </c>
      <c r="S514" s="39"/>
      <c r="T514" s="39">
        <f t="shared" si="24"/>
        <v>-35.650761789999997</v>
      </c>
      <c r="U514" s="39">
        <f t="shared" si="25"/>
        <v>-50.968583189999997</v>
      </c>
      <c r="V514" s="39">
        <f t="shared" si="26"/>
        <v>-79.01820570000001</v>
      </c>
    </row>
    <row r="515" spans="9:22" ht="15" customHeight="1" x14ac:dyDescent="0.25">
      <c r="J515" s="38" t="s">
        <v>2051</v>
      </c>
      <c r="K515" s="41" t="s">
        <v>2050</v>
      </c>
      <c r="L515" s="39">
        <v>1334.988235</v>
      </c>
      <c r="M515" s="39">
        <v>2218.3318909999998</v>
      </c>
      <c r="N515" s="39">
        <v>3016.924771</v>
      </c>
      <c r="O515" s="39"/>
      <c r="P515" s="39">
        <v>1300.74601624</v>
      </c>
      <c r="Q515" s="39">
        <v>2231.7369515500004</v>
      </c>
      <c r="R515" s="39">
        <v>2923.3449185799986</v>
      </c>
      <c r="S515" s="39"/>
      <c r="T515" s="39">
        <f t="shared" si="24"/>
        <v>-34.242218760000014</v>
      </c>
      <c r="U515" s="39">
        <f t="shared" si="25"/>
        <v>13.405060550000599</v>
      </c>
      <c r="V515" s="39">
        <f t="shared" si="26"/>
        <v>-93.579852420001316</v>
      </c>
    </row>
    <row r="516" spans="9:22" ht="15" customHeight="1" x14ac:dyDescent="0.25">
      <c r="J516" s="38" t="s">
        <v>1997</v>
      </c>
      <c r="K516" s="41" t="s">
        <v>2049</v>
      </c>
      <c r="L516" s="39">
        <v>135.746621</v>
      </c>
      <c r="M516" s="39">
        <v>255.80411699999999</v>
      </c>
      <c r="N516" s="39">
        <v>289.98422599999998</v>
      </c>
      <c r="O516" s="39"/>
      <c r="P516" s="39">
        <v>13.767135360000005</v>
      </c>
      <c r="Q516" s="39">
        <v>185.66837444000001</v>
      </c>
      <c r="R516" s="39">
        <v>202.70544050999999</v>
      </c>
      <c r="S516" s="39"/>
      <c r="T516" s="39">
        <f t="shared" si="24"/>
        <v>-121.97948564000001</v>
      </c>
      <c r="U516" s="39">
        <f t="shared" si="25"/>
        <v>-70.135742559999983</v>
      </c>
      <c r="V516" s="39">
        <f t="shared" si="26"/>
        <v>-87.27878548999999</v>
      </c>
    </row>
    <row r="517" spans="9:22" ht="15" customHeight="1" x14ac:dyDescent="0.25">
      <c r="J517" s="38" t="s">
        <v>2048</v>
      </c>
      <c r="K517" s="41" t="s">
        <v>2047</v>
      </c>
      <c r="L517" s="39">
        <v>4.3655020000000002</v>
      </c>
      <c r="M517" s="39">
        <v>8.6203369999999993</v>
      </c>
      <c r="N517" s="39">
        <v>14.050981</v>
      </c>
      <c r="O517" s="39"/>
      <c r="P517" s="39">
        <v>2.43601818</v>
      </c>
      <c r="Q517" s="39">
        <v>6.1844973000000003</v>
      </c>
      <c r="R517" s="39">
        <v>10.66917117</v>
      </c>
      <c r="S517" s="39"/>
      <c r="T517" s="39">
        <f t="shared" si="24"/>
        <v>-1.9294838200000002</v>
      </c>
      <c r="U517" s="39">
        <f t="shared" si="25"/>
        <v>-2.4358396999999989</v>
      </c>
      <c r="V517" s="39">
        <f t="shared" si="26"/>
        <v>-3.3818098299999999</v>
      </c>
    </row>
    <row r="518" spans="9:22" ht="15" customHeight="1" x14ac:dyDescent="0.25">
      <c r="J518" s="38" t="s">
        <v>1390</v>
      </c>
      <c r="K518" s="41" t="s">
        <v>2046</v>
      </c>
      <c r="L518" s="39">
        <v>0.94</v>
      </c>
      <c r="M518" s="39">
        <v>0.94</v>
      </c>
      <c r="N518" s="39">
        <v>9.94</v>
      </c>
      <c r="O518" s="39"/>
      <c r="P518" s="39">
        <v>0</v>
      </c>
      <c r="Q518" s="39">
        <v>0</v>
      </c>
      <c r="R518" s="39">
        <v>0</v>
      </c>
      <c r="S518" s="39"/>
      <c r="T518" s="39">
        <f t="shared" si="24"/>
        <v>-0.94</v>
      </c>
      <c r="U518" s="39">
        <f t="shared" si="25"/>
        <v>-0.94</v>
      </c>
      <c r="V518" s="39">
        <f t="shared" si="26"/>
        <v>-9.94</v>
      </c>
    </row>
    <row r="519" spans="9:22" ht="30" customHeight="1" x14ac:dyDescent="0.25">
      <c r="J519" s="38" t="s">
        <v>1376</v>
      </c>
      <c r="K519" s="41" t="s">
        <v>2045</v>
      </c>
      <c r="L519" s="39">
        <v>0</v>
      </c>
      <c r="M519" s="39">
        <v>2.7015090000000002</v>
      </c>
      <c r="N519" s="39">
        <v>5.1592919999999998</v>
      </c>
      <c r="O519" s="39"/>
      <c r="P519" s="39">
        <v>0</v>
      </c>
      <c r="Q519" s="39">
        <v>1.6566568299999997</v>
      </c>
      <c r="R519" s="39">
        <v>3.4708814800000001</v>
      </c>
      <c r="S519" s="39"/>
      <c r="T519" s="39">
        <f t="shared" si="24"/>
        <v>0</v>
      </c>
      <c r="U519" s="39">
        <f t="shared" si="25"/>
        <v>-1.0448521700000004</v>
      </c>
      <c r="V519" s="39">
        <f t="shared" si="26"/>
        <v>-1.6884105199999997</v>
      </c>
    </row>
    <row r="520" spans="9:22" ht="30" customHeight="1" x14ac:dyDescent="0.25">
      <c r="J520" s="38" t="s">
        <v>1372</v>
      </c>
      <c r="K520" s="41" t="s">
        <v>2044</v>
      </c>
      <c r="L520" s="39">
        <v>0.28299999999999997</v>
      </c>
      <c r="M520" s="39">
        <v>6.709848</v>
      </c>
      <c r="N520" s="39">
        <v>9.0846599999999995</v>
      </c>
      <c r="O520" s="39"/>
      <c r="P520" s="39">
        <v>0</v>
      </c>
      <c r="Q520" s="39">
        <v>4.6171000000000007E-3</v>
      </c>
      <c r="R520" s="39">
        <v>0.92543151999999995</v>
      </c>
      <c r="S520" s="39"/>
      <c r="T520" s="39">
        <f t="shared" si="24"/>
        <v>-0.28299999999999997</v>
      </c>
      <c r="U520" s="39">
        <f t="shared" si="25"/>
        <v>-6.7052309000000001</v>
      </c>
      <c r="V520" s="39">
        <f t="shared" si="26"/>
        <v>-8.1592284799999995</v>
      </c>
    </row>
    <row r="521" spans="9:22" ht="15" customHeight="1" x14ac:dyDescent="0.25">
      <c r="J521" s="38" t="s">
        <v>1370</v>
      </c>
      <c r="K521" s="41" t="s">
        <v>2043</v>
      </c>
      <c r="L521" s="39">
        <v>95.673237999999998</v>
      </c>
      <c r="M521" s="39">
        <v>150.18007299999999</v>
      </c>
      <c r="N521" s="39">
        <v>220.32229699999999</v>
      </c>
      <c r="O521" s="39"/>
      <c r="P521" s="39">
        <v>89.880481560000007</v>
      </c>
      <c r="Q521" s="39">
        <v>161.35141660999997</v>
      </c>
      <c r="R521" s="39">
        <v>225.02812684000006</v>
      </c>
      <c r="S521" s="39"/>
      <c r="T521" s="39">
        <f t="shared" si="24"/>
        <v>-5.7927564399999909</v>
      </c>
      <c r="U521" s="39">
        <f t="shared" si="25"/>
        <v>11.17134360999998</v>
      </c>
      <c r="V521" s="39">
        <f t="shared" si="26"/>
        <v>4.7058298400000638</v>
      </c>
    </row>
    <row r="522" spans="9:22" ht="30" customHeight="1" x14ac:dyDescent="0.25">
      <c r="J522" s="38" t="s">
        <v>2042</v>
      </c>
      <c r="K522" s="41" t="s">
        <v>2041</v>
      </c>
      <c r="L522" s="39">
        <v>15.97912</v>
      </c>
      <c r="M522" s="39">
        <v>32.936247999999999</v>
      </c>
      <c r="N522" s="39">
        <v>58.151269999999997</v>
      </c>
      <c r="O522" s="39"/>
      <c r="P522" s="39">
        <v>15.832345999999999</v>
      </c>
      <c r="Q522" s="39">
        <v>26.438372000000001</v>
      </c>
      <c r="R522" s="39">
        <v>47.255225839999994</v>
      </c>
      <c r="S522" s="39"/>
      <c r="T522" s="39">
        <f t="shared" si="24"/>
        <v>-0.14677400000000063</v>
      </c>
      <c r="U522" s="39">
        <f t="shared" si="25"/>
        <v>-6.497875999999998</v>
      </c>
      <c r="V522" s="39">
        <f t="shared" si="26"/>
        <v>-10.896044160000002</v>
      </c>
    </row>
    <row r="523" spans="9:22" ht="15" customHeight="1" x14ac:dyDescent="0.25">
      <c r="J523" s="38" t="s">
        <v>2040</v>
      </c>
      <c r="K523" s="41" t="s">
        <v>2039</v>
      </c>
      <c r="L523" s="39">
        <v>120.50727500000001</v>
      </c>
      <c r="M523" s="39">
        <v>241.01455000000001</v>
      </c>
      <c r="N523" s="39">
        <v>429.55947200000003</v>
      </c>
      <c r="O523" s="39"/>
      <c r="P523" s="39">
        <v>25.36877655</v>
      </c>
      <c r="Q523" s="39">
        <v>204.12447046</v>
      </c>
      <c r="R523" s="39">
        <v>298.57662550999999</v>
      </c>
      <c r="S523" s="39"/>
      <c r="T523" s="39">
        <f t="shared" si="24"/>
        <v>-95.138498450000014</v>
      </c>
      <c r="U523" s="39">
        <f t="shared" si="25"/>
        <v>-36.890079540000016</v>
      </c>
      <c r="V523" s="39">
        <f t="shared" si="26"/>
        <v>-130.98284649000004</v>
      </c>
    </row>
    <row r="524" spans="9:22" ht="30" customHeight="1" x14ac:dyDescent="0.25">
      <c r="J524" s="38" t="s">
        <v>2038</v>
      </c>
      <c r="K524" s="41" t="s">
        <v>2037</v>
      </c>
      <c r="L524" s="39">
        <v>261.31940200000003</v>
      </c>
      <c r="M524" s="39">
        <v>748.01266299999997</v>
      </c>
      <c r="N524" s="39">
        <v>1355.702362</v>
      </c>
      <c r="O524" s="39"/>
      <c r="P524" s="39">
        <v>240.61604782999999</v>
      </c>
      <c r="Q524" s="39">
        <v>749.71148470000003</v>
      </c>
      <c r="R524" s="39">
        <v>1306.9821602899999</v>
      </c>
      <c r="S524" s="39"/>
      <c r="T524" s="39">
        <f t="shared" si="24"/>
        <v>-20.70335417000004</v>
      </c>
      <c r="U524" s="39">
        <f t="shared" si="25"/>
        <v>1.6988217000000532</v>
      </c>
      <c r="V524" s="39">
        <f t="shared" si="26"/>
        <v>-48.720201710000083</v>
      </c>
    </row>
    <row r="525" spans="9:22" ht="15" customHeight="1" x14ac:dyDescent="0.25">
      <c r="J525" s="38" t="s">
        <v>2036</v>
      </c>
      <c r="K525" s="41" t="s">
        <v>2035</v>
      </c>
      <c r="L525" s="39">
        <v>5</v>
      </c>
      <c r="M525" s="39">
        <v>10</v>
      </c>
      <c r="N525" s="39">
        <v>15</v>
      </c>
      <c r="O525" s="39"/>
      <c r="P525" s="39">
        <v>1.3027998799999998</v>
      </c>
      <c r="Q525" s="39">
        <v>11.685503879999999</v>
      </c>
      <c r="R525" s="39">
        <v>12.88076678</v>
      </c>
      <c r="S525" s="39"/>
      <c r="T525" s="39">
        <f t="shared" si="24"/>
        <v>-3.6972001200000002</v>
      </c>
      <c r="U525" s="39">
        <f t="shared" si="25"/>
        <v>1.6855038799999988</v>
      </c>
      <c r="V525" s="39">
        <f t="shared" si="26"/>
        <v>-2.1192332199999999</v>
      </c>
    </row>
    <row r="526" spans="9:22" ht="15" customHeight="1" x14ac:dyDescent="0.25">
      <c r="I526" s="35" t="s">
        <v>1504</v>
      </c>
      <c r="J526" s="35"/>
      <c r="K526" s="35"/>
      <c r="L526" s="36">
        <v>8.1373569999999997</v>
      </c>
      <c r="M526" s="36">
        <v>269.89687300000003</v>
      </c>
      <c r="N526" s="36">
        <v>557.47376899999995</v>
      </c>
      <c r="O526" s="36"/>
      <c r="P526" s="36">
        <v>5.4514060000000004</v>
      </c>
      <c r="Q526" s="36">
        <v>26.001780669999999</v>
      </c>
      <c r="R526" s="36">
        <v>64.219602289999997</v>
      </c>
      <c r="S526" s="36"/>
      <c r="T526" s="36">
        <f t="shared" si="24"/>
        <v>-2.6859509999999993</v>
      </c>
      <c r="U526" s="36">
        <f t="shared" si="25"/>
        <v>-243.89509233000004</v>
      </c>
      <c r="V526" s="36">
        <f t="shared" si="26"/>
        <v>-493.25416670999994</v>
      </c>
    </row>
    <row r="527" spans="9:22" ht="30" customHeight="1" x14ac:dyDescent="0.25">
      <c r="J527" s="35" t="s">
        <v>2034</v>
      </c>
      <c r="K527" s="40" t="s">
        <v>2033</v>
      </c>
      <c r="L527" s="36">
        <v>8.1373569999999997</v>
      </c>
      <c r="M527" s="36">
        <v>269.89687300000003</v>
      </c>
      <c r="N527" s="36">
        <v>557.47376899999995</v>
      </c>
      <c r="O527" s="36"/>
      <c r="P527" s="36">
        <v>5.4514060000000004</v>
      </c>
      <c r="Q527" s="36">
        <v>26.001780669999999</v>
      </c>
      <c r="R527" s="36">
        <v>64.219602289999997</v>
      </c>
      <c r="S527" s="36"/>
      <c r="T527" s="36">
        <f t="shared" si="24"/>
        <v>-2.6859509999999993</v>
      </c>
      <c r="U527" s="36">
        <f t="shared" si="25"/>
        <v>-243.89509233000004</v>
      </c>
      <c r="V527" s="36">
        <f t="shared" si="26"/>
        <v>-493.25416670999994</v>
      </c>
    </row>
    <row r="528" spans="9:22" ht="15" customHeight="1" x14ac:dyDescent="0.25">
      <c r="I528" s="35" t="s">
        <v>1481</v>
      </c>
      <c r="J528" s="35"/>
      <c r="K528" s="35"/>
      <c r="L528" s="36">
        <v>117.809006</v>
      </c>
      <c r="M528" s="36">
        <v>235.01800499999999</v>
      </c>
      <c r="N528" s="36">
        <v>365.84947499999998</v>
      </c>
      <c r="O528" s="36"/>
      <c r="P528" s="36">
        <v>132.59360740999983</v>
      </c>
      <c r="Q528" s="36">
        <v>262.32804146999973</v>
      </c>
      <c r="R528" s="36">
        <v>330.26142203999973</v>
      </c>
      <c r="S528" s="36"/>
      <c r="T528" s="36">
        <f t="shared" si="24"/>
        <v>14.784601409999837</v>
      </c>
      <c r="U528" s="36">
        <f t="shared" si="25"/>
        <v>27.310036469999744</v>
      </c>
      <c r="V528" s="36">
        <f t="shared" si="26"/>
        <v>-35.588052960000255</v>
      </c>
    </row>
    <row r="529" spans="5:22" ht="15" customHeight="1" x14ac:dyDescent="0.25">
      <c r="J529" s="35" t="s">
        <v>1666</v>
      </c>
      <c r="K529" s="40" t="s">
        <v>2032</v>
      </c>
      <c r="L529" s="36">
        <v>114.96605599999999</v>
      </c>
      <c r="M529" s="36">
        <v>228.24840499999999</v>
      </c>
      <c r="N529" s="36">
        <v>352.77292499999999</v>
      </c>
      <c r="O529" s="36"/>
      <c r="P529" s="36">
        <v>128.87126902999987</v>
      </c>
      <c r="Q529" s="36">
        <v>255.10351662999975</v>
      </c>
      <c r="R529" s="36">
        <v>319.42472056999969</v>
      </c>
      <c r="S529" s="36"/>
      <c r="T529" s="36">
        <f t="shared" si="24"/>
        <v>13.905213029999871</v>
      </c>
      <c r="U529" s="36">
        <f t="shared" si="25"/>
        <v>26.855111629999755</v>
      </c>
      <c r="V529" s="36">
        <f t="shared" si="26"/>
        <v>-33.348204430000294</v>
      </c>
    </row>
    <row r="530" spans="5:22" ht="15" customHeight="1" x14ac:dyDescent="0.25">
      <c r="J530" s="38" t="s">
        <v>1724</v>
      </c>
      <c r="K530" s="41" t="s">
        <v>2031</v>
      </c>
      <c r="L530" s="39">
        <v>2.8429500000000001</v>
      </c>
      <c r="M530" s="39">
        <v>6.7695999999999996</v>
      </c>
      <c r="N530" s="39">
        <v>13.076549999999999</v>
      </c>
      <c r="O530" s="39"/>
      <c r="P530" s="39">
        <v>3.7223383800000001</v>
      </c>
      <c r="Q530" s="39">
        <v>7.2245248399999999</v>
      </c>
      <c r="R530" s="39">
        <v>10.836701470000003</v>
      </c>
      <c r="S530" s="39"/>
      <c r="T530" s="39">
        <f t="shared" si="24"/>
        <v>0.87938837999999997</v>
      </c>
      <c r="U530" s="39">
        <f t="shared" si="25"/>
        <v>0.45492484000000033</v>
      </c>
      <c r="V530" s="39">
        <f t="shared" si="26"/>
        <v>-2.2398485299999962</v>
      </c>
    </row>
    <row r="531" spans="5:22" ht="15" customHeight="1" x14ac:dyDescent="0.25">
      <c r="I531" s="35" t="s">
        <v>1704</v>
      </c>
      <c r="J531" s="35"/>
      <c r="K531" s="35"/>
      <c r="L531" s="36">
        <v>42.740130999999998</v>
      </c>
      <c r="M531" s="36">
        <v>74.440775000000002</v>
      </c>
      <c r="N531" s="36">
        <v>107.629597</v>
      </c>
      <c r="O531" s="36"/>
      <c r="P531" s="36">
        <v>37.154640979999989</v>
      </c>
      <c r="Q531" s="36">
        <v>75.367994089999982</v>
      </c>
      <c r="R531" s="36">
        <v>96.817531179999946</v>
      </c>
      <c r="S531" s="36"/>
      <c r="T531" s="36">
        <f t="shared" si="24"/>
        <v>-5.5854900200000088</v>
      </c>
      <c r="U531" s="36">
        <f t="shared" si="25"/>
        <v>0.92721908999997993</v>
      </c>
      <c r="V531" s="36">
        <f t="shared" si="26"/>
        <v>-10.812065820000058</v>
      </c>
    </row>
    <row r="532" spans="5:22" ht="15" customHeight="1" x14ac:dyDescent="0.25">
      <c r="J532" s="35" t="s">
        <v>1703</v>
      </c>
      <c r="K532" s="40" t="s">
        <v>2030</v>
      </c>
      <c r="L532" s="36">
        <v>42.740130999999998</v>
      </c>
      <c r="M532" s="36">
        <v>74.440775000000002</v>
      </c>
      <c r="N532" s="36">
        <v>107.629597</v>
      </c>
      <c r="O532" s="36"/>
      <c r="P532" s="36">
        <v>37.154640979999989</v>
      </c>
      <c r="Q532" s="36">
        <v>75.367994089999982</v>
      </c>
      <c r="R532" s="36">
        <v>96.817531179999946</v>
      </c>
      <c r="S532" s="36"/>
      <c r="T532" s="36">
        <f t="shared" si="24"/>
        <v>-5.5854900200000088</v>
      </c>
      <c r="U532" s="36">
        <f t="shared" si="25"/>
        <v>0.92721908999997993</v>
      </c>
      <c r="V532" s="36">
        <f t="shared" si="26"/>
        <v>-10.812065820000058</v>
      </c>
    </row>
    <row r="533" spans="5:22" ht="15" customHeight="1" x14ac:dyDescent="0.25">
      <c r="I533" s="35" t="s">
        <v>1473</v>
      </c>
      <c r="J533" s="35"/>
      <c r="K533" s="35"/>
      <c r="L533" s="36">
        <v>26.794436999999999</v>
      </c>
      <c r="M533" s="36">
        <v>53.848874000000002</v>
      </c>
      <c r="N533" s="36">
        <v>187.27457799999999</v>
      </c>
      <c r="O533" s="36"/>
      <c r="P533" s="36">
        <v>28.7</v>
      </c>
      <c r="Q533" s="36">
        <v>69.412498639999995</v>
      </c>
      <c r="R533" s="36">
        <v>193.35247563999999</v>
      </c>
      <c r="S533" s="36"/>
      <c r="T533" s="36">
        <f t="shared" si="24"/>
        <v>1.9055630000000008</v>
      </c>
      <c r="U533" s="36">
        <f t="shared" si="25"/>
        <v>15.563624639999993</v>
      </c>
      <c r="V533" s="36">
        <f t="shared" si="26"/>
        <v>6.0778976400000033</v>
      </c>
    </row>
    <row r="534" spans="5:22" ht="15" customHeight="1" x14ac:dyDescent="0.25">
      <c r="J534" s="38" t="s">
        <v>2029</v>
      </c>
      <c r="K534" s="41" t="s">
        <v>2028</v>
      </c>
      <c r="L534" s="39">
        <v>7.5587070000000001</v>
      </c>
      <c r="M534" s="39">
        <v>15.117414</v>
      </c>
      <c r="N534" s="39">
        <v>22.676120999999998</v>
      </c>
      <c r="O534" s="39"/>
      <c r="P534" s="39">
        <v>0</v>
      </c>
      <c r="Q534" s="39">
        <v>0</v>
      </c>
      <c r="R534" s="39">
        <v>97.3</v>
      </c>
      <c r="S534" s="39"/>
      <c r="T534" s="39">
        <f t="shared" si="24"/>
        <v>-7.5587070000000001</v>
      </c>
      <c r="U534" s="39">
        <f t="shared" si="25"/>
        <v>-15.117414</v>
      </c>
      <c r="V534" s="39">
        <f t="shared" si="26"/>
        <v>74.623879000000002</v>
      </c>
    </row>
    <row r="535" spans="5:22" ht="30" customHeight="1" x14ac:dyDescent="0.25">
      <c r="J535" s="38" t="s">
        <v>1698</v>
      </c>
      <c r="K535" s="41" t="s">
        <v>1697</v>
      </c>
      <c r="L535" s="39">
        <v>19.23573</v>
      </c>
      <c r="M535" s="39">
        <v>38.731459999999998</v>
      </c>
      <c r="N535" s="39">
        <v>164.598457</v>
      </c>
      <c r="O535" s="39"/>
      <c r="P535" s="39">
        <v>28.7</v>
      </c>
      <c r="Q535" s="39">
        <v>69.412498639999995</v>
      </c>
      <c r="R535" s="39">
        <v>96.052475639999997</v>
      </c>
      <c r="S535" s="39"/>
      <c r="T535" s="39">
        <f t="shared" si="24"/>
        <v>9.4642699999999991</v>
      </c>
      <c r="U535" s="39">
        <f t="shared" si="25"/>
        <v>30.681038639999997</v>
      </c>
      <c r="V535" s="39">
        <f t="shared" si="26"/>
        <v>-68.545981359999999</v>
      </c>
    </row>
    <row r="536" spans="5:22" ht="15" customHeight="1" x14ac:dyDescent="0.25">
      <c r="I536" s="35" t="s">
        <v>1368</v>
      </c>
      <c r="J536" s="35"/>
      <c r="K536" s="35"/>
      <c r="L536" s="36">
        <v>0.40224700000000002</v>
      </c>
      <c r="M536" s="36">
        <v>147.277276</v>
      </c>
      <c r="N536" s="36">
        <v>287.25206800000001</v>
      </c>
      <c r="O536" s="36"/>
      <c r="P536" s="36">
        <v>0.40224700000000002</v>
      </c>
      <c r="Q536" s="36">
        <v>125.13726895000001</v>
      </c>
      <c r="R536" s="36">
        <v>228.73054728</v>
      </c>
      <c r="S536" s="36"/>
      <c r="T536" s="36">
        <f t="shared" si="24"/>
        <v>0</v>
      </c>
      <c r="U536" s="36">
        <f t="shared" si="25"/>
        <v>-22.140007049999994</v>
      </c>
      <c r="V536" s="36">
        <f t="shared" si="26"/>
        <v>-58.521520720000012</v>
      </c>
    </row>
    <row r="537" spans="5:22" ht="15" customHeight="1" x14ac:dyDescent="0.25">
      <c r="J537" s="35" t="s">
        <v>2027</v>
      </c>
      <c r="K537" s="40" t="s">
        <v>2026</v>
      </c>
      <c r="L537" s="36">
        <v>0.40224700000000002</v>
      </c>
      <c r="M537" s="36">
        <v>92.865460999999996</v>
      </c>
      <c r="N537" s="36">
        <v>178.32751999999999</v>
      </c>
      <c r="O537" s="36"/>
      <c r="P537" s="36">
        <v>0.40224700000000002</v>
      </c>
      <c r="Q537" s="36">
        <v>70.725453950000002</v>
      </c>
      <c r="R537" s="36">
        <v>167.30034928000001</v>
      </c>
      <c r="S537" s="36"/>
      <c r="T537" s="36">
        <f t="shared" si="24"/>
        <v>0</v>
      </c>
      <c r="U537" s="36">
        <f t="shared" si="25"/>
        <v>-22.140007049999994</v>
      </c>
      <c r="V537" s="36">
        <f t="shared" si="26"/>
        <v>-11.027170719999987</v>
      </c>
    </row>
    <row r="538" spans="5:22" ht="15" customHeight="1" x14ac:dyDescent="0.25">
      <c r="J538" s="38" t="s">
        <v>1439</v>
      </c>
      <c r="K538" s="41" t="s">
        <v>1438</v>
      </c>
      <c r="L538" s="39">
        <v>0</v>
      </c>
      <c r="M538" s="39">
        <v>54.411814999999997</v>
      </c>
      <c r="N538" s="39">
        <v>108.924548</v>
      </c>
      <c r="O538" s="39"/>
      <c r="P538" s="39">
        <v>0</v>
      </c>
      <c r="Q538" s="39">
        <v>54.411814999999997</v>
      </c>
      <c r="R538" s="39">
        <v>61.430197999999997</v>
      </c>
      <c r="S538" s="39"/>
      <c r="T538" s="39">
        <f t="shared" si="24"/>
        <v>0</v>
      </c>
      <c r="U538" s="39">
        <f t="shared" si="25"/>
        <v>0</v>
      </c>
      <c r="V538" s="39">
        <f t="shared" si="26"/>
        <v>-47.494350000000004</v>
      </c>
    </row>
    <row r="539" spans="5:22" ht="15" customHeight="1" x14ac:dyDescent="0.25">
      <c r="H539" s="35" t="s">
        <v>1291</v>
      </c>
      <c r="I539" s="35"/>
      <c r="J539" s="35"/>
      <c r="K539" s="35"/>
      <c r="L539" s="36">
        <v>824.68019000000004</v>
      </c>
      <c r="M539" s="36">
        <v>1359.0412699999999</v>
      </c>
      <c r="N539" s="36">
        <v>1932.311254</v>
      </c>
      <c r="O539" s="36"/>
      <c r="P539" s="36">
        <v>525.10537936999981</v>
      </c>
      <c r="Q539" s="36">
        <v>1075.0861572899989</v>
      </c>
      <c r="R539" s="36">
        <v>1618.5458107600007</v>
      </c>
      <c r="S539" s="36"/>
      <c r="T539" s="36">
        <f t="shared" si="24"/>
        <v>-299.57481063000023</v>
      </c>
      <c r="U539" s="36">
        <f t="shared" si="25"/>
        <v>-283.955112710001</v>
      </c>
      <c r="V539" s="36">
        <f t="shared" si="26"/>
        <v>-313.76544323999929</v>
      </c>
    </row>
    <row r="540" spans="5:22" ht="30" customHeight="1" x14ac:dyDescent="0.25">
      <c r="I540" s="74" t="s">
        <v>1290</v>
      </c>
      <c r="J540" s="73"/>
      <c r="K540" s="73"/>
      <c r="L540" s="36">
        <v>776.65462300000002</v>
      </c>
      <c r="M540" s="36">
        <v>1276.1287110000001</v>
      </c>
      <c r="N540" s="36">
        <v>1811.4368079999999</v>
      </c>
      <c r="O540" s="36"/>
      <c r="P540" s="36">
        <v>484.42418061999979</v>
      </c>
      <c r="Q540" s="36">
        <v>993.40388741999902</v>
      </c>
      <c r="R540" s="36">
        <v>1504.4456748300006</v>
      </c>
      <c r="S540" s="36"/>
      <c r="T540" s="36">
        <f t="shared" si="24"/>
        <v>-292.23044238000023</v>
      </c>
      <c r="U540" s="36">
        <f t="shared" si="25"/>
        <v>-282.72482358000104</v>
      </c>
      <c r="V540" s="36">
        <f t="shared" si="26"/>
        <v>-306.99113316999933</v>
      </c>
    </row>
    <row r="541" spans="5:22" ht="15" customHeight="1" x14ac:dyDescent="0.25">
      <c r="J541" s="35" t="s">
        <v>1289</v>
      </c>
      <c r="K541" s="40" t="s">
        <v>1288</v>
      </c>
      <c r="L541" s="36">
        <v>776.65462300000002</v>
      </c>
      <c r="M541" s="36">
        <v>1276.1287110000001</v>
      </c>
      <c r="N541" s="36">
        <v>1811.4368079999999</v>
      </c>
      <c r="O541" s="36"/>
      <c r="P541" s="36">
        <v>484.42418061999979</v>
      </c>
      <c r="Q541" s="36">
        <v>993.40388741999902</v>
      </c>
      <c r="R541" s="36">
        <v>1504.4456748300006</v>
      </c>
      <c r="S541" s="36"/>
      <c r="T541" s="36">
        <f t="shared" si="24"/>
        <v>-292.23044238000023</v>
      </c>
      <c r="U541" s="36">
        <f t="shared" si="25"/>
        <v>-282.72482358000104</v>
      </c>
      <c r="V541" s="36">
        <f t="shared" si="26"/>
        <v>-306.99113316999933</v>
      </c>
    </row>
    <row r="542" spans="5:22" ht="15" customHeight="1" x14ac:dyDescent="0.25">
      <c r="I542" s="35" t="s">
        <v>1361</v>
      </c>
      <c r="J542" s="35"/>
      <c r="K542" s="35"/>
      <c r="L542" s="36">
        <v>48.025567000000002</v>
      </c>
      <c r="M542" s="36">
        <v>82.912559000000002</v>
      </c>
      <c r="N542" s="36">
        <v>120.87444600000001</v>
      </c>
      <c r="O542" s="36"/>
      <c r="P542" s="36">
        <v>40.681198749999993</v>
      </c>
      <c r="Q542" s="36">
        <v>81.682269870000013</v>
      </c>
      <c r="R542" s="36">
        <v>114.10013592999999</v>
      </c>
      <c r="S542" s="36"/>
      <c r="T542" s="36">
        <f t="shared" si="24"/>
        <v>-7.3443682500000094</v>
      </c>
      <c r="U542" s="36">
        <f t="shared" si="25"/>
        <v>-1.2302891299999885</v>
      </c>
      <c r="V542" s="36">
        <f t="shared" si="26"/>
        <v>-6.7743100700000127</v>
      </c>
    </row>
    <row r="543" spans="5:22" ht="30" customHeight="1" x14ac:dyDescent="0.25">
      <c r="J543" s="35" t="s">
        <v>1360</v>
      </c>
      <c r="K543" s="40" t="s">
        <v>1359</v>
      </c>
      <c r="L543" s="36">
        <v>48.025567000000002</v>
      </c>
      <c r="M543" s="36">
        <v>82.912559000000002</v>
      </c>
      <c r="N543" s="36">
        <v>120.87444600000001</v>
      </c>
      <c r="O543" s="36"/>
      <c r="P543" s="36">
        <v>40.681198749999993</v>
      </c>
      <c r="Q543" s="36">
        <v>81.682269870000013</v>
      </c>
      <c r="R543" s="36">
        <v>114.10013592999999</v>
      </c>
      <c r="S543" s="36"/>
      <c r="T543" s="36">
        <f t="shared" si="24"/>
        <v>-7.3443682500000094</v>
      </c>
      <c r="U543" s="36">
        <f t="shared" si="25"/>
        <v>-1.2302891299999885</v>
      </c>
      <c r="V543" s="36">
        <f t="shared" si="26"/>
        <v>-6.7743100700000127</v>
      </c>
    </row>
    <row r="544" spans="5:22" ht="14.25" x14ac:dyDescent="0.25">
      <c r="E544" s="46">
        <v>12</v>
      </c>
      <c r="F544" s="42" t="s">
        <v>615</v>
      </c>
      <c r="G544" s="42"/>
      <c r="H544" s="42"/>
      <c r="I544" s="42"/>
      <c r="J544" s="42"/>
      <c r="K544" s="42"/>
      <c r="L544" s="43">
        <v>6917.6206789999997</v>
      </c>
      <c r="M544" s="43">
        <v>14655.751818000001</v>
      </c>
      <c r="N544" s="43">
        <v>26386.518220000002</v>
      </c>
      <c r="O544" s="43"/>
      <c r="P544" s="43">
        <v>6917.6206790000006</v>
      </c>
      <c r="Q544" s="43">
        <v>14655.751817999999</v>
      </c>
      <c r="R544" s="43">
        <v>26386.518220000002</v>
      </c>
      <c r="S544" s="43"/>
      <c r="T544" s="43">
        <f t="shared" si="24"/>
        <v>0</v>
      </c>
      <c r="U544" s="43">
        <f t="shared" si="25"/>
        <v>0</v>
      </c>
      <c r="V544" s="43">
        <f t="shared" si="26"/>
        <v>0</v>
      </c>
    </row>
    <row r="545" spans="7:22" x14ac:dyDescent="0.25">
      <c r="G545" s="35" t="s">
        <v>1302</v>
      </c>
      <c r="H545" s="35"/>
      <c r="I545" s="35"/>
      <c r="J545" s="35"/>
      <c r="K545" s="35"/>
      <c r="L545" s="36">
        <v>6917.6206789999997</v>
      </c>
      <c r="M545" s="36">
        <v>14655.751818000001</v>
      </c>
      <c r="N545" s="36">
        <v>26386.518220000002</v>
      </c>
      <c r="O545" s="36"/>
      <c r="P545" s="36">
        <v>6917.6206790000006</v>
      </c>
      <c r="Q545" s="36">
        <v>14655.751817999999</v>
      </c>
      <c r="R545" s="36">
        <v>26386.518220000002</v>
      </c>
      <c r="S545" s="36"/>
      <c r="T545" s="36">
        <f t="shared" si="24"/>
        <v>0</v>
      </c>
      <c r="U545" s="36">
        <f t="shared" si="25"/>
        <v>0</v>
      </c>
      <c r="V545" s="36">
        <f t="shared" si="26"/>
        <v>0</v>
      </c>
    </row>
    <row r="546" spans="7:22" ht="30" customHeight="1" x14ac:dyDescent="0.25">
      <c r="H546" s="74" t="s">
        <v>1536</v>
      </c>
      <c r="I546" s="73"/>
      <c r="J546" s="73"/>
      <c r="K546" s="73"/>
      <c r="L546" s="36">
        <v>4345.7483599999996</v>
      </c>
      <c r="M546" s="36">
        <v>9147.3386250000003</v>
      </c>
      <c r="N546" s="36">
        <v>17155.311764999999</v>
      </c>
      <c r="O546" s="36"/>
      <c r="P546" s="36">
        <v>4325.62199805</v>
      </c>
      <c r="Q546" s="36">
        <v>9126.4798886700009</v>
      </c>
      <c r="R546" s="36">
        <v>17406.270645339999</v>
      </c>
      <c r="S546" s="36"/>
      <c r="T546" s="36">
        <f t="shared" si="24"/>
        <v>-20.126361949999591</v>
      </c>
      <c r="U546" s="36">
        <f t="shared" si="25"/>
        <v>-20.858736329999374</v>
      </c>
      <c r="V546" s="36">
        <f t="shared" si="26"/>
        <v>250.95888034000018</v>
      </c>
    </row>
    <row r="547" spans="7:22" ht="15" customHeight="1" x14ac:dyDescent="0.25">
      <c r="I547" s="35" t="s">
        <v>1657</v>
      </c>
      <c r="J547" s="35"/>
      <c r="K547" s="35"/>
      <c r="L547" s="36">
        <v>123.04974</v>
      </c>
      <c r="M547" s="36">
        <v>598.41708400000005</v>
      </c>
      <c r="N547" s="36">
        <v>1340.887702</v>
      </c>
      <c r="O547" s="36"/>
      <c r="P547" s="36">
        <v>96.501780170000004</v>
      </c>
      <c r="Q547" s="36">
        <v>567.06528748000005</v>
      </c>
      <c r="R547" s="36">
        <v>1288.9364896699999</v>
      </c>
      <c r="S547" s="36"/>
      <c r="T547" s="36">
        <f t="shared" ref="T547:T604" si="27">P547-L547</f>
        <v>-26.547959829999996</v>
      </c>
      <c r="U547" s="36">
        <f t="shared" ref="U547:U604" si="28">Q547-M547</f>
        <v>-31.351796519999994</v>
      </c>
      <c r="V547" s="36">
        <f t="shared" ref="V547:V604" si="29">R547-N547</f>
        <v>-51.951212330000089</v>
      </c>
    </row>
    <row r="548" spans="7:22" ht="15" customHeight="1" x14ac:dyDescent="0.25">
      <c r="J548" s="35" t="s">
        <v>2025</v>
      </c>
      <c r="K548" s="40" t="s">
        <v>2024</v>
      </c>
      <c r="L548" s="36">
        <v>2.3932120000000001</v>
      </c>
      <c r="M548" s="36">
        <v>4.0256999999999996</v>
      </c>
      <c r="N548" s="36">
        <v>5.3792210000000003</v>
      </c>
      <c r="O548" s="36"/>
      <c r="P548" s="36">
        <v>1.0576257199999999</v>
      </c>
      <c r="Q548" s="36">
        <v>2.9361723</v>
      </c>
      <c r="R548" s="36">
        <v>4.2911116799999993</v>
      </c>
      <c r="S548" s="36"/>
      <c r="T548" s="36">
        <f t="shared" si="27"/>
        <v>-1.3355862800000002</v>
      </c>
      <c r="U548" s="36">
        <f t="shared" si="28"/>
        <v>-1.0895276999999997</v>
      </c>
      <c r="V548" s="36">
        <f t="shared" si="29"/>
        <v>-1.0881093200000009</v>
      </c>
    </row>
    <row r="549" spans="7:22" ht="15" customHeight="1" x14ac:dyDescent="0.25">
      <c r="J549" s="38" t="s">
        <v>2023</v>
      </c>
      <c r="K549" s="41" t="s">
        <v>2022</v>
      </c>
      <c r="L549" s="39">
        <v>0.22801299999999999</v>
      </c>
      <c r="M549" s="39">
        <v>2.4812989999999999</v>
      </c>
      <c r="N549" s="39">
        <v>3.4913400000000001</v>
      </c>
      <c r="O549" s="39"/>
      <c r="P549" s="39">
        <v>0.12316800999999999</v>
      </c>
      <c r="Q549" s="39">
        <v>2.1519827999999999</v>
      </c>
      <c r="R549" s="39">
        <v>2.9609006299999994</v>
      </c>
      <c r="S549" s="39"/>
      <c r="T549" s="39">
        <f t="shared" si="27"/>
        <v>-0.10484499</v>
      </c>
      <c r="U549" s="39">
        <f t="shared" si="28"/>
        <v>-0.32931620000000006</v>
      </c>
      <c r="V549" s="39">
        <f t="shared" si="29"/>
        <v>-0.53043937000000074</v>
      </c>
    </row>
    <row r="550" spans="7:22" ht="15" customHeight="1" x14ac:dyDescent="0.25">
      <c r="J550" s="38" t="s">
        <v>1747</v>
      </c>
      <c r="K550" s="41" t="s">
        <v>1746</v>
      </c>
      <c r="L550" s="39">
        <v>88.363764000000003</v>
      </c>
      <c r="M550" s="39">
        <v>509.14644399999997</v>
      </c>
      <c r="N550" s="39">
        <v>886.73526600000002</v>
      </c>
      <c r="O550" s="39"/>
      <c r="P550" s="39">
        <v>65.245422480000002</v>
      </c>
      <c r="Q550" s="39">
        <v>487.68981762999999</v>
      </c>
      <c r="R550" s="39">
        <v>862.68159329999992</v>
      </c>
      <c r="S550" s="39"/>
      <c r="T550" s="39">
        <f t="shared" si="27"/>
        <v>-23.118341520000001</v>
      </c>
      <c r="U550" s="39">
        <f t="shared" si="28"/>
        <v>-21.456626369999981</v>
      </c>
      <c r="V550" s="39">
        <f t="shared" si="29"/>
        <v>-24.053672700000106</v>
      </c>
    </row>
    <row r="551" spans="7:22" ht="30" customHeight="1" x14ac:dyDescent="0.25">
      <c r="J551" s="38" t="s">
        <v>2021</v>
      </c>
      <c r="K551" s="41" t="s">
        <v>2020</v>
      </c>
      <c r="L551" s="39">
        <v>0.109847</v>
      </c>
      <c r="M551" s="39">
        <v>2.1006019999999999</v>
      </c>
      <c r="N551" s="39">
        <v>3.1833999999999998</v>
      </c>
      <c r="O551" s="39"/>
      <c r="P551" s="39">
        <v>8.5183999999999996E-2</v>
      </c>
      <c r="Q551" s="39">
        <v>0.74140508000000005</v>
      </c>
      <c r="R551" s="39">
        <v>0.80535746000000008</v>
      </c>
      <c r="S551" s="39"/>
      <c r="T551" s="39">
        <f t="shared" si="27"/>
        <v>-2.4663000000000004E-2</v>
      </c>
      <c r="U551" s="39">
        <f t="shared" si="28"/>
        <v>-1.3591969199999998</v>
      </c>
      <c r="V551" s="39">
        <f t="shared" si="29"/>
        <v>-2.3780425399999996</v>
      </c>
    </row>
    <row r="552" spans="7:22" ht="15" customHeight="1" x14ac:dyDescent="0.25">
      <c r="J552" s="38" t="s">
        <v>2019</v>
      </c>
      <c r="K552" s="41" t="s">
        <v>2018</v>
      </c>
      <c r="L552" s="39">
        <v>0.88827999999999996</v>
      </c>
      <c r="M552" s="39">
        <v>9.7232289999999999</v>
      </c>
      <c r="N552" s="39">
        <v>14.163707</v>
      </c>
      <c r="O552" s="39"/>
      <c r="P552" s="39">
        <v>0.86077400000000004</v>
      </c>
      <c r="Q552" s="39">
        <v>3.0503386899999998</v>
      </c>
      <c r="R552" s="39">
        <v>8.4055324000000002</v>
      </c>
      <c r="S552" s="39"/>
      <c r="T552" s="39">
        <f t="shared" si="27"/>
        <v>-2.7505999999999919E-2</v>
      </c>
      <c r="U552" s="39">
        <f t="shared" si="28"/>
        <v>-6.6728903099999997</v>
      </c>
      <c r="V552" s="39">
        <f t="shared" si="29"/>
        <v>-5.7581746000000003</v>
      </c>
    </row>
    <row r="553" spans="7:22" ht="30" customHeight="1" x14ac:dyDescent="0.25">
      <c r="J553" s="38" t="s">
        <v>1741</v>
      </c>
      <c r="K553" s="41" t="s">
        <v>1740</v>
      </c>
      <c r="L553" s="39">
        <v>10.915357</v>
      </c>
      <c r="M553" s="39">
        <v>24.179214000000002</v>
      </c>
      <c r="N553" s="39">
        <v>32.929259000000002</v>
      </c>
      <c r="O553" s="39"/>
      <c r="P553" s="39">
        <v>10.344882879999998</v>
      </c>
      <c r="Q553" s="39">
        <v>26.952477699999999</v>
      </c>
      <c r="R553" s="39">
        <v>35.070707099999993</v>
      </c>
      <c r="S553" s="39"/>
      <c r="T553" s="39">
        <f t="shared" si="27"/>
        <v>-0.57047412000000186</v>
      </c>
      <c r="U553" s="39">
        <f t="shared" si="28"/>
        <v>2.7732636999999976</v>
      </c>
      <c r="V553" s="39">
        <f t="shared" si="29"/>
        <v>2.141448099999991</v>
      </c>
    </row>
    <row r="554" spans="7:22" ht="15" customHeight="1" x14ac:dyDescent="0.25">
      <c r="J554" s="38" t="s">
        <v>2017</v>
      </c>
      <c r="K554" s="41" t="s">
        <v>2016</v>
      </c>
      <c r="L554" s="39">
        <v>17.709429</v>
      </c>
      <c r="M554" s="39">
        <v>39.784179999999999</v>
      </c>
      <c r="N554" s="39">
        <v>64.371482999999998</v>
      </c>
      <c r="O554" s="39"/>
      <c r="P554" s="39">
        <v>16.501550209999998</v>
      </c>
      <c r="Q554" s="39">
        <v>38.348223400000002</v>
      </c>
      <c r="R554" s="39">
        <v>46.813808139999999</v>
      </c>
      <c r="S554" s="39"/>
      <c r="T554" s="39">
        <f t="shared" si="27"/>
        <v>-1.2078787900000023</v>
      </c>
      <c r="U554" s="39">
        <f t="shared" si="28"/>
        <v>-1.4359565999999973</v>
      </c>
      <c r="V554" s="39">
        <f t="shared" si="29"/>
        <v>-17.557674859999999</v>
      </c>
    </row>
    <row r="555" spans="7:22" ht="15" customHeight="1" x14ac:dyDescent="0.25">
      <c r="J555" s="38" t="s">
        <v>2015</v>
      </c>
      <c r="K555" s="41" t="s">
        <v>2014</v>
      </c>
      <c r="L555" s="39">
        <v>0</v>
      </c>
      <c r="M555" s="39">
        <v>0</v>
      </c>
      <c r="N555" s="39">
        <v>320</v>
      </c>
      <c r="O555" s="39"/>
      <c r="P555" s="39">
        <v>0</v>
      </c>
      <c r="Q555" s="39">
        <v>0</v>
      </c>
      <c r="R555" s="39">
        <v>319.68903440999998</v>
      </c>
      <c r="S555" s="39"/>
      <c r="T555" s="39">
        <f t="shared" si="27"/>
        <v>0</v>
      </c>
      <c r="U555" s="39">
        <f t="shared" si="28"/>
        <v>0</v>
      </c>
      <c r="V555" s="39">
        <f t="shared" si="29"/>
        <v>-0.31096559000002344</v>
      </c>
    </row>
    <row r="556" spans="7:22" ht="15" customHeight="1" x14ac:dyDescent="0.25">
      <c r="J556" s="38" t="s">
        <v>2013</v>
      </c>
      <c r="K556" s="41" t="s">
        <v>2012</v>
      </c>
      <c r="L556" s="39">
        <v>2.0587659999999999</v>
      </c>
      <c r="M556" s="39">
        <v>4.5869090000000003</v>
      </c>
      <c r="N556" s="39">
        <v>7.4723300000000004</v>
      </c>
      <c r="O556" s="39"/>
      <c r="P556" s="39">
        <v>1.9157198700000002</v>
      </c>
      <c r="Q556" s="39">
        <v>4.0319320699999999</v>
      </c>
      <c r="R556" s="39">
        <v>6.8375429000000008</v>
      </c>
      <c r="S556" s="39"/>
      <c r="T556" s="39">
        <f t="shared" si="27"/>
        <v>-0.14304612999999966</v>
      </c>
      <c r="U556" s="39">
        <f t="shared" si="28"/>
        <v>-0.55497693000000048</v>
      </c>
      <c r="V556" s="39">
        <f t="shared" si="29"/>
        <v>-0.6347870999999996</v>
      </c>
    </row>
    <row r="557" spans="7:22" ht="30" customHeight="1" x14ac:dyDescent="0.25">
      <c r="J557" s="38" t="s">
        <v>2011</v>
      </c>
      <c r="K557" s="41" t="s">
        <v>2010</v>
      </c>
      <c r="L557" s="39">
        <v>0.114583</v>
      </c>
      <c r="M557" s="39">
        <v>0.81960500000000003</v>
      </c>
      <c r="N557" s="39">
        <v>1.155149</v>
      </c>
      <c r="O557" s="39"/>
      <c r="P557" s="39">
        <v>0.101608</v>
      </c>
      <c r="Q557" s="39">
        <v>0.28888226</v>
      </c>
      <c r="R557" s="39">
        <v>0.36097958999999996</v>
      </c>
      <c r="S557" s="39"/>
      <c r="T557" s="39">
        <f t="shared" si="27"/>
        <v>-1.2975E-2</v>
      </c>
      <c r="U557" s="39">
        <f t="shared" si="28"/>
        <v>-0.53072274000000008</v>
      </c>
      <c r="V557" s="39">
        <f t="shared" si="29"/>
        <v>-0.79416941000000008</v>
      </c>
    </row>
    <row r="558" spans="7:22" ht="30" customHeight="1" x14ac:dyDescent="0.25">
      <c r="J558" s="38" t="s">
        <v>2009</v>
      </c>
      <c r="K558" s="41" t="s">
        <v>2008</v>
      </c>
      <c r="L558" s="39">
        <v>0.26848899999999998</v>
      </c>
      <c r="M558" s="39">
        <v>1.5699019999999999</v>
      </c>
      <c r="N558" s="39">
        <v>2.0065469999999999</v>
      </c>
      <c r="O558" s="39"/>
      <c r="P558" s="39">
        <v>0.265845</v>
      </c>
      <c r="Q558" s="39">
        <v>0.87405555000000001</v>
      </c>
      <c r="R558" s="39">
        <v>1.0199220600000001</v>
      </c>
      <c r="S558" s="39"/>
      <c r="T558" s="39">
        <f t="shared" si="27"/>
        <v>-2.6439999999999797E-3</v>
      </c>
      <c r="U558" s="39">
        <f t="shared" si="28"/>
        <v>-0.69584644999999989</v>
      </c>
      <c r="V558" s="39">
        <f t="shared" si="29"/>
        <v>-0.98662493999999978</v>
      </c>
    </row>
    <row r="559" spans="7:22" ht="15" customHeight="1" x14ac:dyDescent="0.25">
      <c r="I559" s="35" t="s">
        <v>1535</v>
      </c>
      <c r="J559" s="35"/>
      <c r="K559" s="35"/>
      <c r="L559" s="36">
        <v>4222.6986200000001</v>
      </c>
      <c r="M559" s="36">
        <v>8548.9215409999997</v>
      </c>
      <c r="N559" s="36">
        <v>15814.424063</v>
      </c>
      <c r="O559" s="36"/>
      <c r="P559" s="36">
        <v>4229.1202178800004</v>
      </c>
      <c r="Q559" s="36">
        <v>8559.4146011900011</v>
      </c>
      <c r="R559" s="36">
        <v>16117.33415567</v>
      </c>
      <c r="S559" s="36"/>
      <c r="T559" s="36">
        <f t="shared" si="27"/>
        <v>6.4215978800002631</v>
      </c>
      <c r="U559" s="36">
        <f t="shared" si="28"/>
        <v>10.493060190001415</v>
      </c>
      <c r="V559" s="36">
        <f t="shared" si="29"/>
        <v>302.91009266999936</v>
      </c>
    </row>
    <row r="560" spans="7:22" ht="15" customHeight="1" x14ac:dyDescent="0.25">
      <c r="J560" s="35" t="s">
        <v>2007</v>
      </c>
      <c r="K560" s="40" t="s">
        <v>2006</v>
      </c>
      <c r="L560" s="36">
        <v>4215.5569670000004</v>
      </c>
      <c r="M560" s="36">
        <v>8533.1382240000003</v>
      </c>
      <c r="N560" s="36">
        <v>15788.629724</v>
      </c>
      <c r="O560" s="36"/>
      <c r="P560" s="36">
        <v>4223.4148287200005</v>
      </c>
      <c r="Q560" s="36">
        <v>8547.2994876000012</v>
      </c>
      <c r="R560" s="36">
        <v>16097.550593460001</v>
      </c>
      <c r="S560" s="36"/>
      <c r="T560" s="36">
        <f t="shared" si="27"/>
        <v>7.8578617200000735</v>
      </c>
      <c r="U560" s="36">
        <f t="shared" si="28"/>
        <v>14.161263600000893</v>
      </c>
      <c r="V560" s="36">
        <f t="shared" si="29"/>
        <v>308.92086946000018</v>
      </c>
    </row>
    <row r="561" spans="8:22" ht="15" customHeight="1" x14ac:dyDescent="0.25">
      <c r="J561" s="38" t="s">
        <v>1733</v>
      </c>
      <c r="K561" s="41" t="s">
        <v>2004</v>
      </c>
      <c r="L561" s="39">
        <v>0</v>
      </c>
      <c r="M561" s="39">
        <v>1.7142999999999999E-2</v>
      </c>
      <c r="N561" s="39">
        <v>3.4285999999999997E-2</v>
      </c>
      <c r="O561" s="39"/>
      <c r="P561" s="39">
        <v>0</v>
      </c>
      <c r="Q561" s="39">
        <v>1.428575E-2</v>
      </c>
      <c r="R561" s="39">
        <v>2.85715E-2</v>
      </c>
      <c r="S561" s="39"/>
      <c r="T561" s="39">
        <f t="shared" si="27"/>
        <v>0</v>
      </c>
      <c r="U561" s="39">
        <f t="shared" si="28"/>
        <v>-2.8572499999999987E-3</v>
      </c>
      <c r="V561" s="39">
        <f t="shared" si="29"/>
        <v>-5.7144999999999974E-3</v>
      </c>
    </row>
    <row r="562" spans="8:22" ht="15" customHeight="1" x14ac:dyDescent="0.25">
      <c r="J562" s="38" t="s">
        <v>1731</v>
      </c>
      <c r="K562" s="41" t="s">
        <v>2003</v>
      </c>
      <c r="L562" s="39">
        <v>7.1416529999999998</v>
      </c>
      <c r="M562" s="39">
        <v>15.766173999999999</v>
      </c>
      <c r="N562" s="39">
        <v>25.760052999999999</v>
      </c>
      <c r="O562" s="39"/>
      <c r="P562" s="39">
        <v>5.7053891600000002</v>
      </c>
      <c r="Q562" s="39">
        <v>12.100827840000001</v>
      </c>
      <c r="R562" s="39">
        <v>19.754990710000001</v>
      </c>
      <c r="S562" s="39"/>
      <c r="T562" s="39">
        <f t="shared" si="27"/>
        <v>-1.4362638399999996</v>
      </c>
      <c r="U562" s="39">
        <f t="shared" si="28"/>
        <v>-3.6653461599999986</v>
      </c>
      <c r="V562" s="39">
        <f t="shared" si="29"/>
        <v>-6.0050622899999979</v>
      </c>
    </row>
    <row r="563" spans="8:22" ht="15" customHeight="1" x14ac:dyDescent="0.25">
      <c r="H563" s="35" t="s">
        <v>1301</v>
      </c>
      <c r="I563" s="35"/>
      <c r="J563" s="35"/>
      <c r="K563" s="35"/>
      <c r="L563" s="36">
        <v>2404.0656049999998</v>
      </c>
      <c r="M563" s="36">
        <v>5149.7340750000003</v>
      </c>
      <c r="N563" s="36">
        <v>8527.8721440000008</v>
      </c>
      <c r="O563" s="36"/>
      <c r="P563" s="36">
        <v>2428.0782539999996</v>
      </c>
      <c r="Q563" s="36">
        <v>5172.0143757900023</v>
      </c>
      <c r="R563" s="36">
        <v>8412.4747542700006</v>
      </c>
      <c r="S563" s="36"/>
      <c r="T563" s="36">
        <f t="shared" si="27"/>
        <v>24.012648999999783</v>
      </c>
      <c r="U563" s="36">
        <f t="shared" si="28"/>
        <v>22.280300790002002</v>
      </c>
      <c r="V563" s="36">
        <f t="shared" si="29"/>
        <v>-115.39738973000021</v>
      </c>
    </row>
    <row r="564" spans="8:22" ht="15" customHeight="1" x14ac:dyDescent="0.25">
      <c r="I564" s="35" t="s">
        <v>1300</v>
      </c>
      <c r="J564" s="35"/>
      <c r="K564" s="35"/>
      <c r="L564" s="36">
        <v>2194.4439120000002</v>
      </c>
      <c r="M564" s="36">
        <v>4675.1629190000003</v>
      </c>
      <c r="N564" s="36">
        <v>7444.6333759999998</v>
      </c>
      <c r="O564" s="36"/>
      <c r="P564" s="36">
        <v>2131.4994371299995</v>
      </c>
      <c r="Q564" s="36">
        <v>4578.4088728799998</v>
      </c>
      <c r="R564" s="36">
        <v>7418.1342649000017</v>
      </c>
      <c r="S564" s="36"/>
      <c r="T564" s="36">
        <f t="shared" si="27"/>
        <v>-62.944474870000704</v>
      </c>
      <c r="U564" s="36">
        <f t="shared" si="28"/>
        <v>-96.754046120000567</v>
      </c>
      <c r="V564" s="36">
        <f t="shared" si="29"/>
        <v>-26.499111099998117</v>
      </c>
    </row>
    <row r="565" spans="8:22" ht="30" customHeight="1" x14ac:dyDescent="0.25">
      <c r="J565" s="35" t="s">
        <v>1411</v>
      </c>
      <c r="K565" s="40" t="s">
        <v>2002</v>
      </c>
      <c r="L565" s="36">
        <v>196.99006</v>
      </c>
      <c r="M565" s="36">
        <v>390.361695</v>
      </c>
      <c r="N565" s="36">
        <v>628.92616099999998</v>
      </c>
      <c r="O565" s="36"/>
      <c r="P565" s="36">
        <v>193.56769027000001</v>
      </c>
      <c r="Q565" s="36">
        <v>387.63571138999998</v>
      </c>
      <c r="R565" s="36">
        <v>620.4708547900002</v>
      </c>
      <c r="S565" s="36"/>
      <c r="T565" s="36">
        <f t="shared" si="27"/>
        <v>-3.4223697299999856</v>
      </c>
      <c r="U565" s="36">
        <f t="shared" si="28"/>
        <v>-2.7259836100000143</v>
      </c>
      <c r="V565" s="36">
        <f t="shared" si="29"/>
        <v>-8.455306209999776</v>
      </c>
    </row>
    <row r="566" spans="8:22" ht="30" customHeight="1" x14ac:dyDescent="0.25">
      <c r="J566" s="38" t="s">
        <v>2001</v>
      </c>
      <c r="K566" s="41" t="s">
        <v>2000</v>
      </c>
      <c r="L566" s="39">
        <v>11.737437</v>
      </c>
      <c r="M566" s="39">
        <v>26.215764</v>
      </c>
      <c r="N566" s="39">
        <v>45.485629000000003</v>
      </c>
      <c r="O566" s="39"/>
      <c r="P566" s="39">
        <v>8.9869928000000012</v>
      </c>
      <c r="Q566" s="39">
        <v>21.33400439</v>
      </c>
      <c r="R566" s="39">
        <v>35.583383559999987</v>
      </c>
      <c r="S566" s="39"/>
      <c r="T566" s="39">
        <f t="shared" si="27"/>
        <v>-2.7504441999999987</v>
      </c>
      <c r="U566" s="39">
        <f t="shared" si="28"/>
        <v>-4.8817596099999996</v>
      </c>
      <c r="V566" s="39">
        <f t="shared" si="29"/>
        <v>-9.9022454400000157</v>
      </c>
    </row>
    <row r="567" spans="8:22" ht="30" customHeight="1" x14ac:dyDescent="0.25">
      <c r="J567" s="38" t="s">
        <v>1999</v>
      </c>
      <c r="K567" s="41" t="s">
        <v>1998</v>
      </c>
      <c r="L567" s="39">
        <v>910.30513800000006</v>
      </c>
      <c r="M567" s="39">
        <v>1828.117737</v>
      </c>
      <c r="N567" s="39">
        <v>2750.9437459999999</v>
      </c>
      <c r="O567" s="39"/>
      <c r="P567" s="39">
        <v>908.31690146000005</v>
      </c>
      <c r="Q567" s="39">
        <v>1862.7864153399998</v>
      </c>
      <c r="R567" s="39">
        <v>2977.23128941</v>
      </c>
      <c r="S567" s="39"/>
      <c r="T567" s="39">
        <f t="shared" si="27"/>
        <v>-1.9882365400000026</v>
      </c>
      <c r="U567" s="39">
        <f t="shared" si="28"/>
        <v>34.668678339999815</v>
      </c>
      <c r="V567" s="39">
        <f t="shared" si="29"/>
        <v>226.28754341000013</v>
      </c>
    </row>
    <row r="568" spans="8:22" ht="15" customHeight="1" x14ac:dyDescent="0.25">
      <c r="J568" s="38" t="s">
        <v>1997</v>
      </c>
      <c r="K568" s="41" t="s">
        <v>1996</v>
      </c>
      <c r="L568" s="39">
        <v>86.696905999999998</v>
      </c>
      <c r="M568" s="39">
        <v>201.70396700000001</v>
      </c>
      <c r="N568" s="39">
        <v>328.25989700000002</v>
      </c>
      <c r="O568" s="39"/>
      <c r="P568" s="39">
        <v>82.272411999999989</v>
      </c>
      <c r="Q568" s="39">
        <v>190.38350288000007</v>
      </c>
      <c r="R568" s="39">
        <v>300.5946465799999</v>
      </c>
      <c r="S568" s="39"/>
      <c r="T568" s="39">
        <f t="shared" si="27"/>
        <v>-4.4244940000000099</v>
      </c>
      <c r="U568" s="39">
        <f t="shared" si="28"/>
        <v>-11.32046411999994</v>
      </c>
      <c r="V568" s="39">
        <f t="shared" si="29"/>
        <v>-27.66525042000012</v>
      </c>
    </row>
    <row r="569" spans="8:22" ht="30" customHeight="1" x14ac:dyDescent="0.25">
      <c r="J569" s="38" t="s">
        <v>1995</v>
      </c>
      <c r="K569" s="41" t="s">
        <v>1994</v>
      </c>
      <c r="L569" s="39">
        <v>884.28699200000005</v>
      </c>
      <c r="M569" s="39">
        <v>1997.189856</v>
      </c>
      <c r="N569" s="39">
        <v>3327.9349929999998</v>
      </c>
      <c r="O569" s="39"/>
      <c r="P569" s="39">
        <v>838.7660955999994</v>
      </c>
      <c r="Q569" s="39">
        <v>1883.0876443700006</v>
      </c>
      <c r="R569" s="39">
        <v>3123.1556901300005</v>
      </c>
      <c r="S569" s="39"/>
      <c r="T569" s="39">
        <f t="shared" si="27"/>
        <v>-45.520896400000652</v>
      </c>
      <c r="U569" s="39">
        <f t="shared" si="28"/>
        <v>-114.10221162999937</v>
      </c>
      <c r="V569" s="39">
        <f t="shared" si="29"/>
        <v>-204.77930286999936</v>
      </c>
    </row>
    <row r="570" spans="8:22" ht="15" customHeight="1" x14ac:dyDescent="0.25">
      <c r="J570" s="38" t="s">
        <v>1993</v>
      </c>
      <c r="K570" s="41" t="s">
        <v>1992</v>
      </c>
      <c r="L570" s="39">
        <v>43.985036999999998</v>
      </c>
      <c r="M570" s="39">
        <v>110.05442499999999</v>
      </c>
      <c r="N570" s="39">
        <v>193.333968</v>
      </c>
      <c r="O570" s="39"/>
      <c r="P570" s="39">
        <v>42.20028142999999</v>
      </c>
      <c r="Q570" s="39">
        <v>107.88507958</v>
      </c>
      <c r="R570" s="39">
        <v>185.66517625999998</v>
      </c>
      <c r="S570" s="39"/>
      <c r="T570" s="39">
        <f t="shared" si="27"/>
        <v>-1.7847555700000086</v>
      </c>
      <c r="U570" s="39">
        <f t="shared" si="28"/>
        <v>-2.1693454199999991</v>
      </c>
      <c r="V570" s="39">
        <f t="shared" si="29"/>
        <v>-7.6687917400000174</v>
      </c>
    </row>
    <row r="571" spans="8:22" ht="15" customHeight="1" x14ac:dyDescent="0.25">
      <c r="J571" s="38" t="s">
        <v>1382</v>
      </c>
      <c r="K571" s="41" t="s">
        <v>1991</v>
      </c>
      <c r="L571" s="39">
        <v>6.8149999999999999E-3</v>
      </c>
      <c r="M571" s="39">
        <v>0.53495099999999995</v>
      </c>
      <c r="N571" s="39">
        <v>2.3065950000000002</v>
      </c>
      <c r="O571" s="39"/>
      <c r="P571" s="39">
        <v>4.17969364</v>
      </c>
      <c r="Q571" s="39">
        <v>10.81727974</v>
      </c>
      <c r="R571" s="39">
        <v>15.174166700000001</v>
      </c>
      <c r="S571" s="39"/>
      <c r="T571" s="39">
        <f t="shared" si="27"/>
        <v>4.1728786400000004</v>
      </c>
      <c r="U571" s="39">
        <f t="shared" si="28"/>
        <v>10.282328740000001</v>
      </c>
      <c r="V571" s="39">
        <f t="shared" si="29"/>
        <v>12.867571700000001</v>
      </c>
    </row>
    <row r="572" spans="8:22" ht="15" customHeight="1" x14ac:dyDescent="0.25">
      <c r="J572" s="38" t="s">
        <v>1374</v>
      </c>
      <c r="K572" s="41" t="s">
        <v>1990</v>
      </c>
      <c r="L572" s="39">
        <v>60.435527</v>
      </c>
      <c r="M572" s="39">
        <v>120.98452399999999</v>
      </c>
      <c r="N572" s="39">
        <v>167.442387</v>
      </c>
      <c r="O572" s="39"/>
      <c r="P572" s="39">
        <v>53.209369930000015</v>
      </c>
      <c r="Q572" s="39">
        <v>114.47923518999998</v>
      </c>
      <c r="R572" s="39">
        <v>160.2590574700003</v>
      </c>
      <c r="S572" s="39"/>
      <c r="T572" s="39">
        <f t="shared" si="27"/>
        <v>-7.2261570699999851</v>
      </c>
      <c r="U572" s="39">
        <f t="shared" si="28"/>
        <v>-6.5052888100000104</v>
      </c>
      <c r="V572" s="39">
        <f t="shared" si="29"/>
        <v>-7.1833295299996962</v>
      </c>
    </row>
    <row r="573" spans="8:22" ht="15" customHeight="1" x14ac:dyDescent="0.25">
      <c r="I573" s="35" t="s">
        <v>1481</v>
      </c>
      <c r="J573" s="35"/>
      <c r="K573" s="35"/>
      <c r="L573" s="36">
        <v>74.989761999999999</v>
      </c>
      <c r="M573" s="36">
        <v>180.02479700000001</v>
      </c>
      <c r="N573" s="36">
        <v>318.81823800000001</v>
      </c>
      <c r="O573" s="36"/>
      <c r="P573" s="36">
        <v>57.279864089999997</v>
      </c>
      <c r="Q573" s="36">
        <v>146.89614893000001</v>
      </c>
      <c r="R573" s="36">
        <v>249.91757986000005</v>
      </c>
      <c r="S573" s="36"/>
      <c r="T573" s="36">
        <f t="shared" si="27"/>
        <v>-17.709897910000002</v>
      </c>
      <c r="U573" s="36">
        <f t="shared" si="28"/>
        <v>-33.128648069999997</v>
      </c>
      <c r="V573" s="36">
        <f t="shared" si="29"/>
        <v>-68.900658139999962</v>
      </c>
    </row>
    <row r="574" spans="8:22" ht="15" customHeight="1" x14ac:dyDescent="0.25">
      <c r="J574" s="35" t="s">
        <v>1989</v>
      </c>
      <c r="K574" s="40" t="s">
        <v>1988</v>
      </c>
      <c r="L574" s="36">
        <v>22.810566000000001</v>
      </c>
      <c r="M574" s="36">
        <v>60.763249000000002</v>
      </c>
      <c r="N574" s="36">
        <v>104.983901</v>
      </c>
      <c r="O574" s="36"/>
      <c r="P574" s="36">
        <v>17.058884680000002</v>
      </c>
      <c r="Q574" s="36">
        <v>45.142190460000016</v>
      </c>
      <c r="R574" s="36">
        <v>80.758024329999998</v>
      </c>
      <c r="S574" s="36"/>
      <c r="T574" s="36">
        <f t="shared" si="27"/>
        <v>-5.7516813199999994</v>
      </c>
      <c r="U574" s="36">
        <f t="shared" si="28"/>
        <v>-15.621058539999986</v>
      </c>
      <c r="V574" s="36">
        <f t="shared" si="29"/>
        <v>-24.225876670000005</v>
      </c>
    </row>
    <row r="575" spans="8:22" ht="15" customHeight="1" x14ac:dyDescent="0.25">
      <c r="J575" s="38" t="s">
        <v>1987</v>
      </c>
      <c r="K575" s="41" t="s">
        <v>1986</v>
      </c>
      <c r="L575" s="39">
        <v>32.792923999999999</v>
      </c>
      <c r="M575" s="39">
        <v>75.364017000000004</v>
      </c>
      <c r="N575" s="39">
        <v>114.703033</v>
      </c>
      <c r="O575" s="39"/>
      <c r="P575" s="39">
        <v>26.528522979999998</v>
      </c>
      <c r="Q575" s="39">
        <v>61.604715099999979</v>
      </c>
      <c r="R575" s="39">
        <v>94.80095792000003</v>
      </c>
      <c r="S575" s="39"/>
      <c r="T575" s="39">
        <f t="shared" si="27"/>
        <v>-6.2644010200000011</v>
      </c>
      <c r="U575" s="39">
        <f t="shared" si="28"/>
        <v>-13.759301900000025</v>
      </c>
      <c r="V575" s="39">
        <f t="shared" si="29"/>
        <v>-19.902075079999975</v>
      </c>
    </row>
    <row r="576" spans="8:22" ht="45" customHeight="1" x14ac:dyDescent="0.25">
      <c r="J576" s="38" t="s">
        <v>1985</v>
      </c>
      <c r="K576" s="41" t="s">
        <v>1984</v>
      </c>
      <c r="L576" s="39">
        <v>13.057171</v>
      </c>
      <c r="M576" s="39">
        <v>30.591569</v>
      </c>
      <c r="N576" s="39">
        <v>63.841560999999999</v>
      </c>
      <c r="O576" s="39"/>
      <c r="P576" s="39">
        <v>8.9231622500000007</v>
      </c>
      <c r="Q576" s="39">
        <v>29.081434530000003</v>
      </c>
      <c r="R576" s="39">
        <v>55.590365529999993</v>
      </c>
      <c r="S576" s="39"/>
      <c r="T576" s="39">
        <f t="shared" si="27"/>
        <v>-4.1340087499999996</v>
      </c>
      <c r="U576" s="39">
        <f t="shared" si="28"/>
        <v>-1.510134469999997</v>
      </c>
      <c r="V576" s="39">
        <f t="shared" si="29"/>
        <v>-8.2511954700000061</v>
      </c>
    </row>
    <row r="577" spans="5:22" ht="15" customHeight="1" x14ac:dyDescent="0.25">
      <c r="J577" s="38" t="s">
        <v>1983</v>
      </c>
      <c r="K577" s="41" t="s">
        <v>1982</v>
      </c>
      <c r="L577" s="39">
        <v>1.7199599999999999</v>
      </c>
      <c r="M577" s="39">
        <v>4.2370130000000001</v>
      </c>
      <c r="N577" s="39">
        <v>10.589207</v>
      </c>
      <c r="O577" s="39"/>
      <c r="P577" s="39">
        <v>1.6404314200000001</v>
      </c>
      <c r="Q577" s="39">
        <v>3.7610191300000002</v>
      </c>
      <c r="R577" s="39">
        <v>6.4927318999999981</v>
      </c>
      <c r="S577" s="39"/>
      <c r="T577" s="39">
        <f t="shared" si="27"/>
        <v>-7.9528579999999849E-2</v>
      </c>
      <c r="U577" s="39">
        <f t="shared" si="28"/>
        <v>-0.47599386999999993</v>
      </c>
      <c r="V577" s="39">
        <f t="shared" si="29"/>
        <v>-4.0964751000000019</v>
      </c>
    </row>
    <row r="578" spans="5:22" ht="30.75" customHeight="1" x14ac:dyDescent="0.25">
      <c r="J578" s="38" t="s">
        <v>1981</v>
      </c>
      <c r="K578" s="41" t="s">
        <v>1980</v>
      </c>
      <c r="L578" s="39">
        <v>4.6091410000000002</v>
      </c>
      <c r="M578" s="39">
        <v>9.0689489999999999</v>
      </c>
      <c r="N578" s="39">
        <v>24.700536</v>
      </c>
      <c r="O578" s="39"/>
      <c r="P578" s="39">
        <v>3.1288627599999996</v>
      </c>
      <c r="Q578" s="39">
        <v>7.3067897099999994</v>
      </c>
      <c r="R578" s="39">
        <v>12.27550018</v>
      </c>
      <c r="S578" s="39"/>
      <c r="T578" s="39">
        <f t="shared" si="27"/>
        <v>-1.4802782400000005</v>
      </c>
      <c r="U578" s="39">
        <f t="shared" si="28"/>
        <v>-1.7621592900000005</v>
      </c>
      <c r="V578" s="39">
        <f t="shared" si="29"/>
        <v>-12.42503582</v>
      </c>
    </row>
    <row r="579" spans="5:22" ht="15" customHeight="1" x14ac:dyDescent="0.25">
      <c r="I579" s="35" t="s">
        <v>1704</v>
      </c>
      <c r="J579" s="35"/>
      <c r="K579" s="35"/>
      <c r="L579" s="36">
        <v>33.964407000000001</v>
      </c>
      <c r="M579" s="36">
        <v>81.676112000000003</v>
      </c>
      <c r="N579" s="36">
        <v>460.23130900000001</v>
      </c>
      <c r="O579" s="36"/>
      <c r="P579" s="36">
        <v>25.604314689999999</v>
      </c>
      <c r="Q579" s="36">
        <v>81.468528849999998</v>
      </c>
      <c r="R579" s="36">
        <v>310.11468137000003</v>
      </c>
      <c r="S579" s="36"/>
      <c r="T579" s="36">
        <f t="shared" si="27"/>
        <v>-8.3600923100000024</v>
      </c>
      <c r="U579" s="36">
        <f t="shared" si="28"/>
        <v>-0.20758315000000493</v>
      </c>
      <c r="V579" s="36">
        <f t="shared" si="29"/>
        <v>-150.11662762999998</v>
      </c>
    </row>
    <row r="580" spans="5:22" ht="15" customHeight="1" x14ac:dyDescent="0.25">
      <c r="J580" s="35" t="s">
        <v>1772</v>
      </c>
      <c r="K580" s="40" t="s">
        <v>1979</v>
      </c>
      <c r="L580" s="36">
        <v>33.964407000000001</v>
      </c>
      <c r="M580" s="36">
        <v>81.676112000000003</v>
      </c>
      <c r="N580" s="36">
        <v>460.23130900000001</v>
      </c>
      <c r="O580" s="36"/>
      <c r="P580" s="36">
        <v>25.604314689999999</v>
      </c>
      <c r="Q580" s="36">
        <v>81.468528849999998</v>
      </c>
      <c r="R580" s="36">
        <v>310.11468137000003</v>
      </c>
      <c r="S580" s="36"/>
      <c r="T580" s="36">
        <f t="shared" si="27"/>
        <v>-8.3600923100000024</v>
      </c>
      <c r="U580" s="36">
        <f t="shared" si="28"/>
        <v>-0.20758315000000493</v>
      </c>
      <c r="V580" s="36">
        <f t="shared" si="29"/>
        <v>-150.11662762999998</v>
      </c>
    </row>
    <row r="581" spans="5:22" ht="15" customHeight="1" x14ac:dyDescent="0.25">
      <c r="I581" s="35" t="s">
        <v>1473</v>
      </c>
      <c r="J581" s="35"/>
      <c r="K581" s="35"/>
      <c r="L581" s="36">
        <v>94.953107000000003</v>
      </c>
      <c r="M581" s="36">
        <v>201.441416</v>
      </c>
      <c r="N581" s="36">
        <v>201.441416</v>
      </c>
      <c r="O581" s="36"/>
      <c r="P581" s="36">
        <v>59.953106850000005</v>
      </c>
      <c r="Q581" s="36">
        <v>166.00997827</v>
      </c>
      <c r="R581" s="36">
        <v>177.91912837999999</v>
      </c>
      <c r="S581" s="36"/>
      <c r="T581" s="36">
        <f t="shared" si="27"/>
        <v>-35.000000149999998</v>
      </c>
      <c r="U581" s="36">
        <f t="shared" si="28"/>
        <v>-35.431437729999999</v>
      </c>
      <c r="V581" s="36">
        <f t="shared" si="29"/>
        <v>-23.522287620000014</v>
      </c>
    </row>
    <row r="582" spans="5:22" ht="30" customHeight="1" x14ac:dyDescent="0.25">
      <c r="J582" s="35" t="s">
        <v>1698</v>
      </c>
      <c r="K582" s="40" t="s">
        <v>1697</v>
      </c>
      <c r="L582" s="36">
        <v>94.953107000000003</v>
      </c>
      <c r="M582" s="36">
        <v>201.441416</v>
      </c>
      <c r="N582" s="36">
        <v>201.441416</v>
      </c>
      <c r="O582" s="36"/>
      <c r="P582" s="36">
        <v>59.953106850000005</v>
      </c>
      <c r="Q582" s="36">
        <v>166.00997827</v>
      </c>
      <c r="R582" s="36">
        <v>177.91912837999999</v>
      </c>
      <c r="S582" s="36"/>
      <c r="T582" s="36">
        <f t="shared" si="27"/>
        <v>-35.000000149999998</v>
      </c>
      <c r="U582" s="36">
        <f t="shared" si="28"/>
        <v>-35.431437729999999</v>
      </c>
      <c r="V582" s="36">
        <f t="shared" si="29"/>
        <v>-23.522287620000014</v>
      </c>
    </row>
    <row r="583" spans="5:22" ht="15" customHeight="1" x14ac:dyDescent="0.25">
      <c r="I583" s="35" t="s">
        <v>1368</v>
      </c>
      <c r="J583" s="35"/>
      <c r="K583" s="35"/>
      <c r="L583" s="36">
        <v>5.7144170000000001</v>
      </c>
      <c r="M583" s="36">
        <v>11.428831000000001</v>
      </c>
      <c r="N583" s="36">
        <v>102.747805</v>
      </c>
      <c r="O583" s="36"/>
      <c r="P583" s="36">
        <v>153.74153124</v>
      </c>
      <c r="Q583" s="36">
        <v>199.23084686000001</v>
      </c>
      <c r="R583" s="36">
        <v>256.38909976000002</v>
      </c>
      <c r="S583" s="36"/>
      <c r="T583" s="36">
        <f t="shared" si="27"/>
        <v>148.02711424</v>
      </c>
      <c r="U583" s="36">
        <f t="shared" si="28"/>
        <v>187.80201586000001</v>
      </c>
      <c r="V583" s="36">
        <f t="shared" si="29"/>
        <v>153.64129476000002</v>
      </c>
    </row>
    <row r="584" spans="5:22" ht="15" customHeight="1" x14ac:dyDescent="0.25">
      <c r="J584" s="35" t="s">
        <v>1367</v>
      </c>
      <c r="K584" s="40" t="s">
        <v>1497</v>
      </c>
      <c r="L584" s="36">
        <v>0</v>
      </c>
      <c r="M584" s="36">
        <v>0</v>
      </c>
      <c r="N584" s="36">
        <v>85.604560000000006</v>
      </c>
      <c r="O584" s="36"/>
      <c r="P584" s="36">
        <v>152.02137687000001</v>
      </c>
      <c r="Q584" s="36">
        <v>195.91648693000002</v>
      </c>
      <c r="R584" s="36">
        <v>251.36343146000002</v>
      </c>
      <c r="S584" s="36"/>
      <c r="T584" s="36">
        <f t="shared" si="27"/>
        <v>152.02137687000001</v>
      </c>
      <c r="U584" s="36">
        <f t="shared" si="28"/>
        <v>195.91648693000002</v>
      </c>
      <c r="V584" s="36">
        <f t="shared" si="29"/>
        <v>165.75887146000002</v>
      </c>
    </row>
    <row r="585" spans="5:22" ht="15" customHeight="1" x14ac:dyDescent="0.25">
      <c r="J585" s="38" t="s">
        <v>1460</v>
      </c>
      <c r="K585" s="41" t="s">
        <v>1459</v>
      </c>
      <c r="L585" s="39">
        <v>5.7144170000000001</v>
      </c>
      <c r="M585" s="39">
        <v>11.428831000000001</v>
      </c>
      <c r="N585" s="39">
        <v>17.143245</v>
      </c>
      <c r="O585" s="39"/>
      <c r="P585" s="39">
        <v>1.7201543700000002</v>
      </c>
      <c r="Q585" s="39">
        <v>3.3143599300000002</v>
      </c>
      <c r="R585" s="39">
        <v>5.0256683000000004</v>
      </c>
      <c r="S585" s="39"/>
      <c r="T585" s="39">
        <f t="shared" si="27"/>
        <v>-3.9942626299999997</v>
      </c>
      <c r="U585" s="39">
        <f t="shared" si="28"/>
        <v>-8.1144710700000005</v>
      </c>
      <c r="V585" s="39">
        <f t="shared" si="29"/>
        <v>-12.117576700000001</v>
      </c>
    </row>
    <row r="586" spans="5:22" ht="15" customHeight="1" x14ac:dyDescent="0.25">
      <c r="H586" s="35" t="s">
        <v>1291</v>
      </c>
      <c r="I586" s="35"/>
      <c r="J586" s="35"/>
      <c r="K586" s="35"/>
      <c r="L586" s="36">
        <v>167.806714</v>
      </c>
      <c r="M586" s="36">
        <v>358.67911800000002</v>
      </c>
      <c r="N586" s="36">
        <v>703.33431099999996</v>
      </c>
      <c r="O586" s="36"/>
      <c r="P586" s="36">
        <v>163.92042695000001</v>
      </c>
      <c r="Q586" s="36">
        <v>357.25755354</v>
      </c>
      <c r="R586" s="36">
        <v>567.77282039000022</v>
      </c>
      <c r="S586" s="36"/>
      <c r="T586" s="36">
        <f t="shared" si="27"/>
        <v>-3.8862870499999929</v>
      </c>
      <c r="U586" s="36">
        <f t="shared" si="28"/>
        <v>-1.4215644600000132</v>
      </c>
      <c r="V586" s="36">
        <f t="shared" si="29"/>
        <v>-135.56149060999974</v>
      </c>
    </row>
    <row r="587" spans="5:22" ht="30" customHeight="1" x14ac:dyDescent="0.25">
      <c r="I587" s="74" t="s">
        <v>1290</v>
      </c>
      <c r="J587" s="73"/>
      <c r="K587" s="73"/>
      <c r="L587" s="36">
        <v>154.71078299999999</v>
      </c>
      <c r="M587" s="36">
        <v>332.51542599999999</v>
      </c>
      <c r="N587" s="36">
        <v>661.57084899999995</v>
      </c>
      <c r="O587" s="36"/>
      <c r="P587" s="36">
        <v>151.51107455000002</v>
      </c>
      <c r="Q587" s="36">
        <v>332.57192446000005</v>
      </c>
      <c r="R587" s="36">
        <v>529.14086832000021</v>
      </c>
      <c r="S587" s="36"/>
      <c r="T587" s="36">
        <f t="shared" si="27"/>
        <v>-3.1997084499999744</v>
      </c>
      <c r="U587" s="36">
        <f t="shared" si="28"/>
        <v>5.6498460000057094E-2</v>
      </c>
      <c r="V587" s="36">
        <f t="shared" si="29"/>
        <v>-132.42998067999974</v>
      </c>
    </row>
    <row r="588" spans="5:22" ht="15" customHeight="1" x14ac:dyDescent="0.25">
      <c r="J588" s="35" t="s">
        <v>1289</v>
      </c>
      <c r="K588" s="40" t="s">
        <v>1288</v>
      </c>
      <c r="L588" s="36">
        <v>154.71078299999999</v>
      </c>
      <c r="M588" s="36">
        <v>332.51542599999999</v>
      </c>
      <c r="N588" s="36">
        <v>661.57084899999995</v>
      </c>
      <c r="O588" s="36"/>
      <c r="P588" s="36">
        <v>151.51107455000002</v>
      </c>
      <c r="Q588" s="36">
        <v>332.57192446000005</v>
      </c>
      <c r="R588" s="36">
        <v>529.14086832000021</v>
      </c>
      <c r="S588" s="36"/>
      <c r="T588" s="36">
        <f t="shared" si="27"/>
        <v>-3.1997084499999744</v>
      </c>
      <c r="U588" s="36">
        <f t="shared" si="28"/>
        <v>5.6498460000057094E-2</v>
      </c>
      <c r="V588" s="36">
        <f t="shared" si="29"/>
        <v>-132.42998067999974</v>
      </c>
    </row>
    <row r="589" spans="5:22" ht="15" customHeight="1" x14ac:dyDescent="0.25">
      <c r="I589" s="35" t="s">
        <v>1361</v>
      </c>
      <c r="J589" s="35"/>
      <c r="K589" s="35"/>
      <c r="L589" s="36">
        <v>13.095931</v>
      </c>
      <c r="M589" s="36">
        <v>26.163692000000001</v>
      </c>
      <c r="N589" s="36">
        <v>41.763461999999997</v>
      </c>
      <c r="O589" s="36"/>
      <c r="P589" s="36">
        <v>12.409352400000003</v>
      </c>
      <c r="Q589" s="36">
        <v>24.685629079999991</v>
      </c>
      <c r="R589" s="36">
        <v>38.631952069999976</v>
      </c>
      <c r="S589" s="36"/>
      <c r="T589" s="36">
        <f t="shared" si="27"/>
        <v>-0.68657859999999715</v>
      </c>
      <c r="U589" s="36">
        <f t="shared" si="28"/>
        <v>-1.4780629200000099</v>
      </c>
      <c r="V589" s="36">
        <f t="shared" si="29"/>
        <v>-3.1315099300000213</v>
      </c>
    </row>
    <row r="590" spans="5:22" ht="30" customHeight="1" x14ac:dyDescent="0.25">
      <c r="J590" s="35" t="s">
        <v>1360</v>
      </c>
      <c r="K590" s="40" t="s">
        <v>1359</v>
      </c>
      <c r="L590" s="36">
        <v>13.095931</v>
      </c>
      <c r="M590" s="36">
        <v>26.163692000000001</v>
      </c>
      <c r="N590" s="36">
        <v>41.763461999999997</v>
      </c>
      <c r="O590" s="36"/>
      <c r="P590" s="36">
        <v>12.409352400000003</v>
      </c>
      <c r="Q590" s="36">
        <v>24.685629079999991</v>
      </c>
      <c r="R590" s="36">
        <v>38.631952069999976</v>
      </c>
      <c r="S590" s="36"/>
      <c r="T590" s="36">
        <f t="shared" si="27"/>
        <v>-0.68657859999999715</v>
      </c>
      <c r="U590" s="36">
        <f t="shared" si="28"/>
        <v>-1.4780629200000099</v>
      </c>
      <c r="V590" s="36">
        <f t="shared" si="29"/>
        <v>-3.1315099300000213</v>
      </c>
    </row>
    <row r="591" spans="5:22" ht="14.25" x14ac:dyDescent="0.25">
      <c r="E591" s="46">
        <v>13</v>
      </c>
      <c r="F591" s="42" t="s">
        <v>519</v>
      </c>
      <c r="G591" s="42"/>
      <c r="H591" s="42"/>
      <c r="I591" s="42"/>
      <c r="J591" s="42"/>
      <c r="K591" s="42"/>
      <c r="L591" s="43">
        <v>1819.3200409999999</v>
      </c>
      <c r="M591" s="43">
        <v>3774.3283179999999</v>
      </c>
      <c r="N591" s="43">
        <v>6496.9688029999998</v>
      </c>
      <c r="O591" s="43"/>
      <c r="P591" s="43">
        <v>1819.1280573199997</v>
      </c>
      <c r="Q591" s="43">
        <v>3771.7369632500017</v>
      </c>
      <c r="R591" s="43">
        <v>6479.3774482500012</v>
      </c>
      <c r="S591" s="43"/>
      <c r="T591" s="43">
        <f t="shared" si="27"/>
        <v>-0.19198368000024857</v>
      </c>
      <c r="U591" s="43">
        <f t="shared" si="28"/>
        <v>-2.5913547499981178</v>
      </c>
      <c r="V591" s="43">
        <f t="shared" si="29"/>
        <v>-17.591354749998573</v>
      </c>
    </row>
    <row r="592" spans="5:22" x14ac:dyDescent="0.25">
      <c r="G592" s="35" t="s">
        <v>1302</v>
      </c>
      <c r="H592" s="35"/>
      <c r="I592" s="35"/>
      <c r="J592" s="35"/>
      <c r="K592" s="35"/>
      <c r="L592" s="36">
        <v>1819.3200409999999</v>
      </c>
      <c r="M592" s="36">
        <v>3774.3283179999999</v>
      </c>
      <c r="N592" s="36">
        <v>6496.9688029999998</v>
      </c>
      <c r="O592" s="36"/>
      <c r="P592" s="36">
        <v>1819.1280573199997</v>
      </c>
      <c r="Q592" s="36">
        <v>3771.7369632500017</v>
      </c>
      <c r="R592" s="36">
        <v>6479.3774482500012</v>
      </c>
      <c r="S592" s="36"/>
      <c r="T592" s="36">
        <f t="shared" si="27"/>
        <v>-0.19198368000024857</v>
      </c>
      <c r="U592" s="36">
        <f t="shared" si="28"/>
        <v>-2.5913547499981178</v>
      </c>
      <c r="V592" s="36">
        <f t="shared" si="29"/>
        <v>-17.591354749998573</v>
      </c>
    </row>
    <row r="593" spans="8:22" ht="15" customHeight="1" x14ac:dyDescent="0.25">
      <c r="H593" s="35" t="s">
        <v>1301</v>
      </c>
      <c r="I593" s="35"/>
      <c r="J593" s="35"/>
      <c r="K593" s="35"/>
      <c r="L593" s="36">
        <v>1679.5723069999999</v>
      </c>
      <c r="M593" s="36">
        <v>3567.2331089999998</v>
      </c>
      <c r="N593" s="36">
        <v>6225.7787779999999</v>
      </c>
      <c r="O593" s="36"/>
      <c r="P593" s="36">
        <v>1747.6612796199997</v>
      </c>
      <c r="Q593" s="36">
        <v>3637.452988800002</v>
      </c>
      <c r="R593" s="36">
        <v>6279.9578850800008</v>
      </c>
      <c r="S593" s="36"/>
      <c r="T593" s="36">
        <f t="shared" si="27"/>
        <v>68.088972619999822</v>
      </c>
      <c r="U593" s="36">
        <f t="shared" si="28"/>
        <v>70.219879800002218</v>
      </c>
      <c r="V593" s="36">
        <f t="shared" si="29"/>
        <v>54.179107080000904</v>
      </c>
    </row>
    <row r="594" spans="8:22" ht="15" customHeight="1" x14ac:dyDescent="0.25">
      <c r="I594" s="35" t="s">
        <v>1978</v>
      </c>
      <c r="J594" s="35"/>
      <c r="K594" s="35"/>
      <c r="L594" s="36">
        <v>1675.172307</v>
      </c>
      <c r="M594" s="36">
        <v>3548.6331089999999</v>
      </c>
      <c r="N594" s="36">
        <v>6153.9787779999997</v>
      </c>
      <c r="O594" s="36"/>
      <c r="P594" s="36">
        <v>1730.8165566399996</v>
      </c>
      <c r="Q594" s="36">
        <v>3575.4009453200019</v>
      </c>
      <c r="R594" s="36">
        <v>6006.1669789400012</v>
      </c>
      <c r="S594" s="36"/>
      <c r="T594" s="36">
        <f t="shared" si="27"/>
        <v>55.644249639999543</v>
      </c>
      <c r="U594" s="36">
        <f t="shared" si="28"/>
        <v>26.767836320002061</v>
      </c>
      <c r="V594" s="36">
        <f t="shared" si="29"/>
        <v>-147.81179905999852</v>
      </c>
    </row>
    <row r="595" spans="8:22" ht="30" customHeight="1" x14ac:dyDescent="0.25">
      <c r="J595" s="35" t="s">
        <v>1977</v>
      </c>
      <c r="K595" s="40" t="s">
        <v>1976</v>
      </c>
      <c r="L595" s="36">
        <v>1300.126675</v>
      </c>
      <c r="M595" s="36">
        <v>2699.5958169999999</v>
      </c>
      <c r="N595" s="36">
        <v>3906.1642230000002</v>
      </c>
      <c r="O595" s="36"/>
      <c r="P595" s="36">
        <v>1314.8258698699999</v>
      </c>
      <c r="Q595" s="36">
        <v>2379.579662940002</v>
      </c>
      <c r="R595" s="36">
        <v>3466.1177182900019</v>
      </c>
      <c r="S595" s="36"/>
      <c r="T595" s="36">
        <f t="shared" si="27"/>
        <v>14.699194869999928</v>
      </c>
      <c r="U595" s="36">
        <f t="shared" si="28"/>
        <v>-320.01615405999792</v>
      </c>
      <c r="V595" s="36">
        <f t="shared" si="29"/>
        <v>-440.04650470999832</v>
      </c>
    </row>
    <row r="596" spans="8:22" ht="30" customHeight="1" x14ac:dyDescent="0.25">
      <c r="J596" s="38" t="s">
        <v>1975</v>
      </c>
      <c r="K596" s="41" t="s">
        <v>1974</v>
      </c>
      <c r="L596" s="39">
        <v>8.3438590000000001</v>
      </c>
      <c r="M596" s="39">
        <v>18.304587000000001</v>
      </c>
      <c r="N596" s="39">
        <v>51.549270999999997</v>
      </c>
      <c r="O596" s="39"/>
      <c r="P596" s="39">
        <v>7.540412990000001</v>
      </c>
      <c r="Q596" s="39">
        <v>17.442359689999996</v>
      </c>
      <c r="R596" s="39">
        <v>34.885778259999995</v>
      </c>
      <c r="S596" s="39"/>
      <c r="T596" s="39">
        <f t="shared" si="27"/>
        <v>-0.80344600999999916</v>
      </c>
      <c r="U596" s="39">
        <f t="shared" si="28"/>
        <v>-0.86222731000000508</v>
      </c>
      <c r="V596" s="39">
        <f t="shared" si="29"/>
        <v>-16.663492740000002</v>
      </c>
    </row>
    <row r="597" spans="8:22" ht="30" customHeight="1" x14ac:dyDescent="0.25">
      <c r="J597" s="38" t="s">
        <v>1973</v>
      </c>
      <c r="K597" s="41" t="s">
        <v>1972</v>
      </c>
      <c r="L597" s="39">
        <v>7.0539100000000001</v>
      </c>
      <c r="M597" s="39">
        <v>106.06551399999999</v>
      </c>
      <c r="N597" s="39">
        <v>359.21754600000003</v>
      </c>
      <c r="O597" s="39"/>
      <c r="P597" s="39">
        <v>4.7439835700000001</v>
      </c>
      <c r="Q597" s="39">
        <v>103.50440787000001</v>
      </c>
      <c r="R597" s="39">
        <v>377.2370436999999</v>
      </c>
      <c r="S597" s="39"/>
      <c r="T597" s="39">
        <f t="shared" si="27"/>
        <v>-2.30992643</v>
      </c>
      <c r="U597" s="39">
        <f t="shared" si="28"/>
        <v>-2.5611061299999847</v>
      </c>
      <c r="V597" s="39">
        <f t="shared" si="29"/>
        <v>18.019497699999874</v>
      </c>
    </row>
    <row r="598" spans="8:22" ht="30" customHeight="1" x14ac:dyDescent="0.25">
      <c r="J598" s="38" t="s">
        <v>1971</v>
      </c>
      <c r="K598" s="41" t="s">
        <v>1970</v>
      </c>
      <c r="L598" s="39">
        <v>62.568241999999998</v>
      </c>
      <c r="M598" s="39">
        <v>153.71669900000001</v>
      </c>
      <c r="N598" s="39">
        <v>586.184169</v>
      </c>
      <c r="O598" s="39"/>
      <c r="P598" s="39">
        <v>56.727284489999988</v>
      </c>
      <c r="Q598" s="39">
        <v>288.77935794999996</v>
      </c>
      <c r="R598" s="39">
        <v>547.56131545000005</v>
      </c>
      <c r="S598" s="39"/>
      <c r="T598" s="39">
        <f t="shared" si="27"/>
        <v>-5.8409575100000097</v>
      </c>
      <c r="U598" s="39">
        <f t="shared" si="28"/>
        <v>135.06265894999996</v>
      </c>
      <c r="V598" s="39">
        <f t="shared" si="29"/>
        <v>-38.622853549999945</v>
      </c>
    </row>
    <row r="599" spans="8:22" ht="15" customHeight="1" x14ac:dyDescent="0.25">
      <c r="J599" s="38" t="s">
        <v>1969</v>
      </c>
      <c r="K599" s="41" t="s">
        <v>1968</v>
      </c>
      <c r="L599" s="39">
        <v>75.521191000000002</v>
      </c>
      <c r="M599" s="39">
        <v>133.210172</v>
      </c>
      <c r="N599" s="39">
        <v>189.715723</v>
      </c>
      <c r="O599" s="39"/>
      <c r="P599" s="39">
        <v>80.513467930000004</v>
      </c>
      <c r="Q599" s="39">
        <v>147.85652018000005</v>
      </c>
      <c r="R599" s="39">
        <v>213.89675984000002</v>
      </c>
      <c r="S599" s="39"/>
      <c r="T599" s="39">
        <f t="shared" si="27"/>
        <v>4.9922769300000027</v>
      </c>
      <c r="U599" s="39">
        <f t="shared" si="28"/>
        <v>14.646348180000047</v>
      </c>
      <c r="V599" s="39">
        <f t="shared" si="29"/>
        <v>24.181036840000019</v>
      </c>
    </row>
    <row r="600" spans="8:22" ht="15" customHeight="1" x14ac:dyDescent="0.25">
      <c r="J600" s="38" t="s">
        <v>1967</v>
      </c>
      <c r="K600" s="41" t="s">
        <v>1966</v>
      </c>
      <c r="L600" s="39">
        <v>125.617813</v>
      </c>
      <c r="M600" s="39">
        <v>254.21726100000001</v>
      </c>
      <c r="N600" s="39">
        <v>380.69230599999997</v>
      </c>
      <c r="O600" s="39"/>
      <c r="P600" s="39">
        <v>129.38406812999995</v>
      </c>
      <c r="Q600" s="39">
        <v>252.55302176000009</v>
      </c>
      <c r="R600" s="39">
        <v>394.83918486000005</v>
      </c>
      <c r="S600" s="39"/>
      <c r="T600" s="39">
        <f t="shared" si="27"/>
        <v>3.7662551299999478</v>
      </c>
      <c r="U600" s="39">
        <f t="shared" si="28"/>
        <v>-1.6642392399999153</v>
      </c>
      <c r="V600" s="39">
        <f t="shared" si="29"/>
        <v>14.146878860000072</v>
      </c>
    </row>
    <row r="601" spans="8:22" ht="15" customHeight="1" x14ac:dyDescent="0.25">
      <c r="J601" s="38" t="s">
        <v>1965</v>
      </c>
      <c r="K601" s="41" t="s">
        <v>1964</v>
      </c>
      <c r="L601" s="39">
        <v>86.983177999999995</v>
      </c>
      <c r="M601" s="39">
        <v>167.10207600000001</v>
      </c>
      <c r="N601" s="39">
        <v>278.64318300000002</v>
      </c>
      <c r="O601" s="39"/>
      <c r="P601" s="39">
        <v>129.38632010999996</v>
      </c>
      <c r="Q601" s="39">
        <v>370.9959671700002</v>
      </c>
      <c r="R601" s="39">
        <v>499.16144563000034</v>
      </c>
      <c r="S601" s="39"/>
      <c r="T601" s="39">
        <f t="shared" si="27"/>
        <v>42.403142109999962</v>
      </c>
      <c r="U601" s="39">
        <f t="shared" si="28"/>
        <v>203.89389117000019</v>
      </c>
      <c r="V601" s="39">
        <f t="shared" si="29"/>
        <v>220.51826263000032</v>
      </c>
    </row>
    <row r="602" spans="8:22" ht="15" customHeight="1" x14ac:dyDescent="0.25">
      <c r="J602" s="38" t="s">
        <v>1963</v>
      </c>
      <c r="K602" s="41" t="s">
        <v>1962</v>
      </c>
      <c r="L602" s="39">
        <v>8.9574390000000008</v>
      </c>
      <c r="M602" s="39">
        <v>16.420983</v>
      </c>
      <c r="N602" s="39">
        <v>401.81235700000002</v>
      </c>
      <c r="O602" s="39"/>
      <c r="P602" s="39">
        <v>7.69514955</v>
      </c>
      <c r="Q602" s="39">
        <v>14.68964776</v>
      </c>
      <c r="R602" s="39">
        <v>472.46773290999988</v>
      </c>
      <c r="S602" s="39"/>
      <c r="T602" s="39">
        <f t="shared" si="27"/>
        <v>-1.2622894500000008</v>
      </c>
      <c r="U602" s="39">
        <f t="shared" si="28"/>
        <v>-1.7313352399999999</v>
      </c>
      <c r="V602" s="39">
        <f t="shared" si="29"/>
        <v>70.655375909999862</v>
      </c>
    </row>
    <row r="603" spans="8:22" ht="15" customHeight="1" x14ac:dyDescent="0.25">
      <c r="I603" s="35" t="s">
        <v>1473</v>
      </c>
      <c r="J603" s="35"/>
      <c r="K603" s="35"/>
      <c r="L603" s="36">
        <v>4.4000000000000004</v>
      </c>
      <c r="M603" s="36">
        <v>10.8</v>
      </c>
      <c r="N603" s="36">
        <v>18.7</v>
      </c>
      <c r="O603" s="36"/>
      <c r="P603" s="36">
        <v>2.6110799300000003</v>
      </c>
      <c r="Q603" s="36">
        <v>9.5063650199999987</v>
      </c>
      <c r="R603" s="36">
        <v>23.406193439999999</v>
      </c>
      <c r="S603" s="36"/>
      <c r="T603" s="36">
        <f t="shared" si="27"/>
        <v>-1.7889200700000001</v>
      </c>
      <c r="U603" s="36">
        <f t="shared" si="28"/>
        <v>-1.293634980000002</v>
      </c>
      <c r="V603" s="36">
        <f t="shared" si="29"/>
        <v>4.7061934399999998</v>
      </c>
    </row>
    <row r="604" spans="8:22" ht="30" customHeight="1" x14ac:dyDescent="0.25">
      <c r="J604" s="35" t="s">
        <v>1571</v>
      </c>
      <c r="K604" s="40" t="s">
        <v>1961</v>
      </c>
      <c r="L604" s="36">
        <v>4.4000000000000004</v>
      </c>
      <c r="M604" s="36">
        <v>10.8</v>
      </c>
      <c r="N604" s="36">
        <v>18.7</v>
      </c>
      <c r="O604" s="36"/>
      <c r="P604" s="36">
        <v>2.6110799300000003</v>
      </c>
      <c r="Q604" s="36">
        <v>9.5063650199999987</v>
      </c>
      <c r="R604" s="36">
        <v>23.406193439999999</v>
      </c>
      <c r="S604" s="36"/>
      <c r="T604" s="36">
        <f t="shared" si="27"/>
        <v>-1.7889200700000001</v>
      </c>
      <c r="U604" s="36">
        <f t="shared" si="28"/>
        <v>-1.293634980000002</v>
      </c>
      <c r="V604" s="36">
        <f t="shared" si="29"/>
        <v>4.7061934399999998</v>
      </c>
    </row>
    <row r="605" spans="8:22" ht="15" customHeight="1" x14ac:dyDescent="0.25">
      <c r="I605" s="35" t="s">
        <v>1368</v>
      </c>
      <c r="J605" s="35"/>
      <c r="K605" s="35"/>
      <c r="L605" s="36">
        <v>0</v>
      </c>
      <c r="M605" s="36">
        <v>7.8</v>
      </c>
      <c r="N605" s="36">
        <v>53.1</v>
      </c>
      <c r="O605" s="36"/>
      <c r="P605" s="36">
        <v>14.233643050000001</v>
      </c>
      <c r="Q605" s="36">
        <v>52.545678459999998</v>
      </c>
      <c r="R605" s="36">
        <v>250.38471270000002</v>
      </c>
      <c r="S605" s="36"/>
      <c r="T605" s="36">
        <f t="shared" ref="T605:T662" si="30">P605-L605</f>
        <v>14.233643050000001</v>
      </c>
      <c r="U605" s="36">
        <f t="shared" ref="U605:U662" si="31">Q605-M605</f>
        <v>44.745678460000001</v>
      </c>
      <c r="V605" s="36">
        <f t="shared" ref="V605:V662" si="32">R605-N605</f>
        <v>197.28471270000003</v>
      </c>
    </row>
    <row r="606" spans="8:22" ht="30" customHeight="1" x14ac:dyDescent="0.25">
      <c r="J606" s="35" t="s">
        <v>1441</v>
      </c>
      <c r="K606" s="40" t="s">
        <v>1440</v>
      </c>
      <c r="L606" s="36">
        <v>0</v>
      </c>
      <c r="M606" s="36">
        <v>0</v>
      </c>
      <c r="N606" s="36">
        <v>0</v>
      </c>
      <c r="O606" s="36"/>
      <c r="P606" s="36">
        <v>7.8</v>
      </c>
      <c r="Q606" s="36">
        <v>16.158197319999999</v>
      </c>
      <c r="R606" s="36">
        <v>147.2855203</v>
      </c>
      <c r="S606" s="36"/>
      <c r="T606" s="36">
        <f t="shared" si="30"/>
        <v>7.8</v>
      </c>
      <c r="U606" s="36">
        <f t="shared" si="31"/>
        <v>16.158197319999999</v>
      </c>
      <c r="V606" s="36">
        <f t="shared" si="32"/>
        <v>147.2855203</v>
      </c>
    </row>
    <row r="607" spans="8:22" ht="30" customHeight="1" x14ac:dyDescent="0.25">
      <c r="J607" s="38" t="s">
        <v>1960</v>
      </c>
      <c r="K607" s="41" t="s">
        <v>1959</v>
      </c>
      <c r="L607" s="39">
        <v>0</v>
      </c>
      <c r="M607" s="39">
        <v>7.8</v>
      </c>
      <c r="N607" s="39">
        <v>53.1</v>
      </c>
      <c r="O607" s="39"/>
      <c r="P607" s="39">
        <v>6.4336430499999997</v>
      </c>
      <c r="Q607" s="39">
        <v>36.387481139999998</v>
      </c>
      <c r="R607" s="39">
        <v>103.09919240000001</v>
      </c>
      <c r="S607" s="39"/>
      <c r="T607" s="39">
        <f t="shared" si="30"/>
        <v>6.4336430499999997</v>
      </c>
      <c r="U607" s="39">
        <f t="shared" si="31"/>
        <v>28.587481139999998</v>
      </c>
      <c r="V607" s="39">
        <f t="shared" si="32"/>
        <v>49.999192400000005</v>
      </c>
    </row>
    <row r="608" spans="8:22" ht="15" customHeight="1" x14ac:dyDescent="0.25">
      <c r="H608" s="35" t="s">
        <v>1291</v>
      </c>
      <c r="I608" s="35"/>
      <c r="J608" s="35"/>
      <c r="K608" s="35"/>
      <c r="L608" s="36">
        <v>139.74773400000001</v>
      </c>
      <c r="M608" s="36">
        <v>207.09520900000001</v>
      </c>
      <c r="N608" s="36">
        <v>271.19002499999999</v>
      </c>
      <c r="O608" s="36"/>
      <c r="P608" s="36">
        <v>71.466777700000023</v>
      </c>
      <c r="Q608" s="36">
        <v>134.28397444999999</v>
      </c>
      <c r="R608" s="36">
        <v>199.41956317000006</v>
      </c>
      <c r="S608" s="36"/>
      <c r="T608" s="36">
        <f t="shared" si="30"/>
        <v>-68.280956299999986</v>
      </c>
      <c r="U608" s="36">
        <f t="shared" si="31"/>
        <v>-72.811234550000023</v>
      </c>
      <c r="V608" s="36">
        <f t="shared" si="32"/>
        <v>-71.770461829999931</v>
      </c>
    </row>
    <row r="609" spans="5:22" ht="30" customHeight="1" x14ac:dyDescent="0.25">
      <c r="I609" s="74" t="s">
        <v>1290</v>
      </c>
      <c r="J609" s="73"/>
      <c r="K609" s="73"/>
      <c r="L609" s="36">
        <v>139.74773400000001</v>
      </c>
      <c r="M609" s="36">
        <v>207.09520900000001</v>
      </c>
      <c r="N609" s="36">
        <v>271.19002499999999</v>
      </c>
      <c r="O609" s="36"/>
      <c r="P609" s="36">
        <v>71.466777700000023</v>
      </c>
      <c r="Q609" s="36">
        <v>134.28397444999999</v>
      </c>
      <c r="R609" s="36">
        <v>199.41956317000006</v>
      </c>
      <c r="S609" s="36"/>
      <c r="T609" s="36">
        <f t="shared" si="30"/>
        <v>-68.280956299999986</v>
      </c>
      <c r="U609" s="36">
        <f t="shared" si="31"/>
        <v>-72.811234550000023</v>
      </c>
      <c r="V609" s="36">
        <f t="shared" si="32"/>
        <v>-71.770461829999931</v>
      </c>
    </row>
    <row r="610" spans="5:22" ht="15" customHeight="1" x14ac:dyDescent="0.25">
      <c r="J610" s="35" t="s">
        <v>1289</v>
      </c>
      <c r="K610" s="40" t="s">
        <v>1288</v>
      </c>
      <c r="L610" s="36">
        <v>139.74773400000001</v>
      </c>
      <c r="M610" s="36">
        <v>207.09520900000001</v>
      </c>
      <c r="N610" s="36">
        <v>271.19002499999999</v>
      </c>
      <c r="O610" s="36"/>
      <c r="P610" s="36">
        <v>71.466777700000023</v>
      </c>
      <c r="Q610" s="36">
        <v>134.28397444999999</v>
      </c>
      <c r="R610" s="36">
        <v>199.41956317000006</v>
      </c>
      <c r="S610" s="36"/>
      <c r="T610" s="36">
        <f t="shared" si="30"/>
        <v>-68.280956299999986</v>
      </c>
      <c r="U610" s="36">
        <f t="shared" si="31"/>
        <v>-72.811234550000023</v>
      </c>
      <c r="V610" s="36">
        <f t="shared" si="32"/>
        <v>-71.770461829999931</v>
      </c>
    </row>
    <row r="611" spans="5:22" ht="14.25" x14ac:dyDescent="0.25">
      <c r="E611" s="46">
        <v>14</v>
      </c>
      <c r="F611" s="42" t="s">
        <v>507</v>
      </c>
      <c r="G611" s="42"/>
      <c r="H611" s="42"/>
      <c r="I611" s="42"/>
      <c r="J611" s="42"/>
      <c r="K611" s="42"/>
      <c r="L611" s="43">
        <v>276.624619</v>
      </c>
      <c r="M611" s="43">
        <v>646.78764100000001</v>
      </c>
      <c r="N611" s="43">
        <v>1017.859115</v>
      </c>
      <c r="O611" s="43"/>
      <c r="P611" s="43">
        <v>276.62461899999994</v>
      </c>
      <c r="Q611" s="43">
        <v>646.78764100000012</v>
      </c>
      <c r="R611" s="43">
        <v>1017.8591149999999</v>
      </c>
      <c r="S611" s="43"/>
      <c r="T611" s="43">
        <f t="shared" si="30"/>
        <v>0</v>
      </c>
      <c r="U611" s="43">
        <f t="shared" si="31"/>
        <v>0</v>
      </c>
      <c r="V611" s="43">
        <f t="shared" si="32"/>
        <v>0</v>
      </c>
    </row>
    <row r="612" spans="5:22" x14ac:dyDescent="0.25">
      <c r="G612" s="35" t="s">
        <v>1302</v>
      </c>
      <c r="H612" s="35"/>
      <c r="I612" s="35"/>
      <c r="J612" s="35"/>
      <c r="K612" s="35"/>
      <c r="L612" s="36">
        <v>276.624619</v>
      </c>
      <c r="M612" s="36">
        <v>646.78764100000001</v>
      </c>
      <c r="N612" s="36">
        <v>1017.859115</v>
      </c>
      <c r="O612" s="36"/>
      <c r="P612" s="36">
        <v>276.62461899999994</v>
      </c>
      <c r="Q612" s="36">
        <v>646.78764100000012</v>
      </c>
      <c r="R612" s="36">
        <v>1017.8591149999999</v>
      </c>
      <c r="S612" s="36"/>
      <c r="T612" s="36">
        <f t="shared" si="30"/>
        <v>0</v>
      </c>
      <c r="U612" s="36">
        <f t="shared" si="31"/>
        <v>0</v>
      </c>
      <c r="V612" s="36">
        <f t="shared" si="32"/>
        <v>0</v>
      </c>
    </row>
    <row r="613" spans="5:22" ht="30" customHeight="1" x14ac:dyDescent="0.25">
      <c r="H613" s="74" t="s">
        <v>1536</v>
      </c>
      <c r="I613" s="73"/>
      <c r="J613" s="73"/>
      <c r="K613" s="73"/>
      <c r="L613" s="36">
        <v>81.084604999999996</v>
      </c>
      <c r="M613" s="36">
        <v>228.04300799999999</v>
      </c>
      <c r="N613" s="36">
        <v>369.01142299999998</v>
      </c>
      <c r="O613" s="36"/>
      <c r="P613" s="36">
        <v>135.91170228999997</v>
      </c>
      <c r="Q613" s="36">
        <v>315.52738066000001</v>
      </c>
      <c r="R613" s="36">
        <v>441.59978635000016</v>
      </c>
      <c r="S613" s="36"/>
      <c r="T613" s="36">
        <f t="shared" si="30"/>
        <v>54.827097289999969</v>
      </c>
      <c r="U613" s="36">
        <f t="shared" si="31"/>
        <v>87.48437266000002</v>
      </c>
      <c r="V613" s="36">
        <f t="shared" si="32"/>
        <v>72.588363350000179</v>
      </c>
    </row>
    <row r="614" spans="5:22" ht="15" customHeight="1" x14ac:dyDescent="0.25">
      <c r="I614" s="35" t="s">
        <v>1657</v>
      </c>
      <c r="J614" s="35"/>
      <c r="K614" s="35"/>
      <c r="L614" s="36">
        <v>80.958578000000003</v>
      </c>
      <c r="M614" s="36">
        <v>227.53890899999999</v>
      </c>
      <c r="N614" s="36">
        <v>368.00322799999998</v>
      </c>
      <c r="O614" s="36"/>
      <c r="P614" s="36">
        <v>135.91170228999997</v>
      </c>
      <c r="Q614" s="36">
        <v>315.52738066000001</v>
      </c>
      <c r="R614" s="36">
        <v>433.58658875000015</v>
      </c>
      <c r="S614" s="36"/>
      <c r="T614" s="36">
        <f t="shared" si="30"/>
        <v>54.953124289999963</v>
      </c>
      <c r="U614" s="36">
        <f t="shared" si="31"/>
        <v>87.988471660000016</v>
      </c>
      <c r="V614" s="36">
        <f t="shared" si="32"/>
        <v>65.583360750000168</v>
      </c>
    </row>
    <row r="615" spans="5:22" ht="15" customHeight="1" x14ac:dyDescent="0.25">
      <c r="J615" s="35" t="s">
        <v>1958</v>
      </c>
      <c r="K615" s="40" t="s">
        <v>1957</v>
      </c>
      <c r="L615" s="36">
        <v>80.958578000000003</v>
      </c>
      <c r="M615" s="36">
        <v>227.53890899999999</v>
      </c>
      <c r="N615" s="36">
        <v>368.00322799999998</v>
      </c>
      <c r="O615" s="36"/>
      <c r="P615" s="36">
        <v>135.91170228999997</v>
      </c>
      <c r="Q615" s="36">
        <v>315.52738066000001</v>
      </c>
      <c r="R615" s="36">
        <v>433.58658875000015</v>
      </c>
      <c r="S615" s="36"/>
      <c r="T615" s="36">
        <f t="shared" si="30"/>
        <v>54.953124289999963</v>
      </c>
      <c r="U615" s="36">
        <f t="shared" si="31"/>
        <v>87.988471660000016</v>
      </c>
      <c r="V615" s="36">
        <f t="shared" si="32"/>
        <v>65.583360750000168</v>
      </c>
    </row>
    <row r="616" spans="5:22" ht="15" customHeight="1" x14ac:dyDescent="0.25">
      <c r="I616" s="35" t="s">
        <v>1535</v>
      </c>
      <c r="J616" s="35"/>
      <c r="K616" s="35"/>
      <c r="L616" s="36">
        <v>0.126027</v>
      </c>
      <c r="M616" s="36">
        <v>0.50409899999999996</v>
      </c>
      <c r="N616" s="36">
        <v>1.008195</v>
      </c>
      <c r="O616" s="36"/>
      <c r="P616" s="36">
        <v>0</v>
      </c>
      <c r="Q616" s="36">
        <v>0</v>
      </c>
      <c r="R616" s="36">
        <v>8.0131975999999998</v>
      </c>
      <c r="S616" s="36"/>
      <c r="T616" s="36">
        <f t="shared" si="30"/>
        <v>-0.126027</v>
      </c>
      <c r="U616" s="36">
        <f t="shared" si="31"/>
        <v>-0.50409899999999996</v>
      </c>
      <c r="V616" s="36">
        <f t="shared" si="32"/>
        <v>7.0050026000000001</v>
      </c>
    </row>
    <row r="617" spans="5:22" ht="30" customHeight="1" x14ac:dyDescent="0.25">
      <c r="J617" s="35" t="s">
        <v>1534</v>
      </c>
      <c r="K617" s="40" t="s">
        <v>1956</v>
      </c>
      <c r="L617" s="36">
        <v>0</v>
      </c>
      <c r="M617" s="36">
        <v>0</v>
      </c>
      <c r="N617" s="36">
        <v>0</v>
      </c>
      <c r="O617" s="36"/>
      <c r="P617" s="36">
        <v>0</v>
      </c>
      <c r="Q617" s="36">
        <v>0</v>
      </c>
      <c r="R617" s="36">
        <v>8</v>
      </c>
      <c r="S617" s="36"/>
      <c r="T617" s="36">
        <f t="shared" si="30"/>
        <v>0</v>
      </c>
      <c r="U617" s="36">
        <f t="shared" si="31"/>
        <v>0</v>
      </c>
      <c r="V617" s="36">
        <f t="shared" si="32"/>
        <v>8</v>
      </c>
    </row>
    <row r="618" spans="5:22" ht="15" customHeight="1" x14ac:dyDescent="0.25">
      <c r="J618" s="38" t="s">
        <v>1674</v>
      </c>
      <c r="K618" s="41" t="s">
        <v>1955</v>
      </c>
      <c r="L618" s="39">
        <v>0.126027</v>
      </c>
      <c r="M618" s="39">
        <v>0.50409899999999996</v>
      </c>
      <c r="N618" s="39">
        <v>1.008195</v>
      </c>
      <c r="O618" s="39"/>
      <c r="P618" s="39">
        <v>0</v>
      </c>
      <c r="Q618" s="39">
        <v>0</v>
      </c>
      <c r="R618" s="39">
        <v>1.31976E-2</v>
      </c>
      <c r="S618" s="39"/>
      <c r="T618" s="39">
        <f t="shared" si="30"/>
        <v>-0.126027</v>
      </c>
      <c r="U618" s="39">
        <f t="shared" si="31"/>
        <v>-0.50409899999999996</v>
      </c>
      <c r="V618" s="39">
        <f t="shared" si="32"/>
        <v>-0.99499739999999992</v>
      </c>
    </row>
    <row r="619" spans="5:22" ht="15" customHeight="1" x14ac:dyDescent="0.25">
      <c r="H619" s="35" t="s">
        <v>1301</v>
      </c>
      <c r="I619" s="35"/>
      <c r="J619" s="35"/>
      <c r="K619" s="35"/>
      <c r="L619" s="36">
        <v>173.28756200000001</v>
      </c>
      <c r="M619" s="36">
        <v>369.98377299999999</v>
      </c>
      <c r="N619" s="36">
        <v>573.94599500000004</v>
      </c>
      <c r="O619" s="36"/>
      <c r="P619" s="36">
        <v>121.47262848</v>
      </c>
      <c r="Q619" s="36">
        <v>291.79938625</v>
      </c>
      <c r="R619" s="36">
        <v>514.87952174999998</v>
      </c>
      <c r="S619" s="36"/>
      <c r="T619" s="36">
        <f t="shared" si="30"/>
        <v>-51.814933520000011</v>
      </c>
      <c r="U619" s="36">
        <f t="shared" si="31"/>
        <v>-78.184386749999987</v>
      </c>
      <c r="V619" s="36">
        <f t="shared" si="32"/>
        <v>-59.066473250000058</v>
      </c>
    </row>
    <row r="620" spans="5:22" ht="15" customHeight="1" x14ac:dyDescent="0.25">
      <c r="I620" s="35" t="s">
        <v>1300</v>
      </c>
      <c r="J620" s="35"/>
      <c r="K620" s="35"/>
      <c r="L620" s="36">
        <v>139.67205000000001</v>
      </c>
      <c r="M620" s="36">
        <v>295.92796399999997</v>
      </c>
      <c r="N620" s="36">
        <v>459.092939</v>
      </c>
      <c r="O620" s="36"/>
      <c r="P620" s="36">
        <v>100.30088686999999</v>
      </c>
      <c r="Q620" s="36">
        <v>231.59728733</v>
      </c>
      <c r="R620" s="36">
        <v>378.28237218999988</v>
      </c>
      <c r="S620" s="36"/>
      <c r="T620" s="36">
        <f t="shared" si="30"/>
        <v>-39.371163130000028</v>
      </c>
      <c r="U620" s="36">
        <f t="shared" si="31"/>
        <v>-64.330676669999974</v>
      </c>
      <c r="V620" s="36">
        <f t="shared" si="32"/>
        <v>-80.810566810000125</v>
      </c>
    </row>
    <row r="621" spans="5:22" ht="15" customHeight="1" x14ac:dyDescent="0.25">
      <c r="J621" s="35" t="s">
        <v>1427</v>
      </c>
      <c r="K621" s="40" t="s">
        <v>1954</v>
      </c>
      <c r="L621" s="36">
        <v>63.554090000000002</v>
      </c>
      <c r="M621" s="36">
        <v>131.69027800000001</v>
      </c>
      <c r="N621" s="36">
        <v>202.46650099999999</v>
      </c>
      <c r="O621" s="36"/>
      <c r="P621" s="36">
        <v>49.904840649999983</v>
      </c>
      <c r="Q621" s="36">
        <v>117.02788712999998</v>
      </c>
      <c r="R621" s="36">
        <v>193.66656251999984</v>
      </c>
      <c r="S621" s="36"/>
      <c r="T621" s="36">
        <f t="shared" si="30"/>
        <v>-13.649249350000019</v>
      </c>
      <c r="U621" s="36">
        <f t="shared" si="31"/>
        <v>-14.662390870000024</v>
      </c>
      <c r="V621" s="36">
        <f t="shared" si="32"/>
        <v>-8.7999384800001508</v>
      </c>
    </row>
    <row r="622" spans="5:22" ht="15" customHeight="1" x14ac:dyDescent="0.25">
      <c r="J622" s="38" t="s">
        <v>1425</v>
      </c>
      <c r="K622" s="41" t="s">
        <v>1953</v>
      </c>
      <c r="L622" s="39">
        <v>13.442681</v>
      </c>
      <c r="M622" s="39">
        <v>28.346802</v>
      </c>
      <c r="N622" s="39">
        <v>45.186154000000002</v>
      </c>
      <c r="O622" s="39"/>
      <c r="P622" s="39">
        <v>9.9227677700000019</v>
      </c>
      <c r="Q622" s="39">
        <v>20.181499220000003</v>
      </c>
      <c r="R622" s="39">
        <v>36.255772019999988</v>
      </c>
      <c r="S622" s="39"/>
      <c r="T622" s="39">
        <f t="shared" si="30"/>
        <v>-3.5199132299999984</v>
      </c>
      <c r="U622" s="39">
        <f t="shared" si="31"/>
        <v>-8.1653027799999975</v>
      </c>
      <c r="V622" s="39">
        <f t="shared" si="32"/>
        <v>-8.9303819800000142</v>
      </c>
    </row>
    <row r="623" spans="5:22" ht="30" customHeight="1" x14ac:dyDescent="0.25">
      <c r="J623" s="38" t="s">
        <v>1423</v>
      </c>
      <c r="K623" s="41" t="s">
        <v>1952</v>
      </c>
      <c r="L623" s="39">
        <v>37.423188000000003</v>
      </c>
      <c r="M623" s="39">
        <v>77.188640000000007</v>
      </c>
      <c r="N623" s="39">
        <v>118.66061999999999</v>
      </c>
      <c r="O623" s="39"/>
      <c r="P623" s="39">
        <v>28.061234519999992</v>
      </c>
      <c r="Q623" s="39">
        <v>60.332006210000024</v>
      </c>
      <c r="R623" s="39">
        <v>97.154508810000053</v>
      </c>
      <c r="S623" s="39"/>
      <c r="T623" s="39">
        <f t="shared" si="30"/>
        <v>-9.361953480000011</v>
      </c>
      <c r="U623" s="39">
        <f t="shared" si="31"/>
        <v>-16.856633789999982</v>
      </c>
      <c r="V623" s="39">
        <f t="shared" si="32"/>
        <v>-21.506111189999942</v>
      </c>
    </row>
    <row r="624" spans="5:22" ht="15" customHeight="1" x14ac:dyDescent="0.25">
      <c r="J624" s="38" t="s">
        <v>1421</v>
      </c>
      <c r="K624" s="41" t="s">
        <v>1951</v>
      </c>
      <c r="L624" s="39">
        <v>3.7282489999999999</v>
      </c>
      <c r="M624" s="39">
        <v>8.1505860000000006</v>
      </c>
      <c r="N624" s="39">
        <v>12.526704000000001</v>
      </c>
      <c r="O624" s="39"/>
      <c r="P624" s="39">
        <v>2.8109594300000005</v>
      </c>
      <c r="Q624" s="39">
        <v>6.4481222300000001</v>
      </c>
      <c r="R624" s="39">
        <v>9.333244419999998</v>
      </c>
      <c r="S624" s="39"/>
      <c r="T624" s="39">
        <f t="shared" si="30"/>
        <v>-0.91728956999999944</v>
      </c>
      <c r="U624" s="39">
        <f t="shared" si="31"/>
        <v>-1.7024637700000005</v>
      </c>
      <c r="V624" s="39">
        <f t="shared" si="32"/>
        <v>-3.1934595800000025</v>
      </c>
    </row>
    <row r="625" spans="8:22" ht="30" customHeight="1" x14ac:dyDescent="0.25">
      <c r="J625" s="38" t="s">
        <v>1419</v>
      </c>
      <c r="K625" s="41" t="s">
        <v>1950</v>
      </c>
      <c r="L625" s="39">
        <v>1.941152</v>
      </c>
      <c r="M625" s="39">
        <v>4.6107189999999996</v>
      </c>
      <c r="N625" s="39">
        <v>8.3042189999999998</v>
      </c>
      <c r="O625" s="39"/>
      <c r="P625" s="39">
        <v>0.86882617999999989</v>
      </c>
      <c r="Q625" s="39">
        <v>2.1044792400000003</v>
      </c>
      <c r="R625" s="39">
        <v>3.9610050000000001</v>
      </c>
      <c r="S625" s="39"/>
      <c r="T625" s="39">
        <f t="shared" si="30"/>
        <v>-1.0723258200000001</v>
      </c>
      <c r="U625" s="39">
        <f t="shared" si="31"/>
        <v>-2.5062397599999993</v>
      </c>
      <c r="V625" s="39">
        <f t="shared" si="32"/>
        <v>-4.3432139999999997</v>
      </c>
    </row>
    <row r="626" spans="8:22" ht="15" customHeight="1" x14ac:dyDescent="0.25">
      <c r="J626" s="38" t="s">
        <v>1417</v>
      </c>
      <c r="K626" s="41" t="s">
        <v>1949</v>
      </c>
      <c r="L626" s="39">
        <v>1.6734770000000001</v>
      </c>
      <c r="M626" s="39">
        <v>3.7226279999999998</v>
      </c>
      <c r="N626" s="39">
        <v>5.7890259999999998</v>
      </c>
      <c r="O626" s="39"/>
      <c r="P626" s="39">
        <v>0.96192977000000002</v>
      </c>
      <c r="Q626" s="39">
        <v>2.4411881399999995</v>
      </c>
      <c r="R626" s="39">
        <v>3.7469801299999994</v>
      </c>
      <c r="S626" s="39"/>
      <c r="T626" s="39">
        <f t="shared" si="30"/>
        <v>-0.71154723000000009</v>
      </c>
      <c r="U626" s="39">
        <f t="shared" si="31"/>
        <v>-1.2814398600000003</v>
      </c>
      <c r="V626" s="39">
        <f t="shared" si="32"/>
        <v>-2.0420458700000004</v>
      </c>
    </row>
    <row r="627" spans="8:22" ht="45" customHeight="1" x14ac:dyDescent="0.25">
      <c r="J627" s="38" t="s">
        <v>1415</v>
      </c>
      <c r="K627" s="41" t="s">
        <v>1948</v>
      </c>
      <c r="L627" s="39">
        <v>1.356379</v>
      </c>
      <c r="M627" s="39">
        <v>3.060289</v>
      </c>
      <c r="N627" s="39">
        <v>4.6095870000000003</v>
      </c>
      <c r="O627" s="39"/>
      <c r="P627" s="39">
        <v>0.64767043999999996</v>
      </c>
      <c r="Q627" s="39">
        <v>1.7651862099999998</v>
      </c>
      <c r="R627" s="39">
        <v>2.8297347499999996</v>
      </c>
      <c r="S627" s="39"/>
      <c r="T627" s="39">
        <f t="shared" si="30"/>
        <v>-0.70870856000000004</v>
      </c>
      <c r="U627" s="39">
        <f t="shared" si="31"/>
        <v>-1.2951027900000003</v>
      </c>
      <c r="V627" s="39">
        <f t="shared" si="32"/>
        <v>-1.7798522500000007</v>
      </c>
    </row>
    <row r="628" spans="8:22" ht="15" customHeight="1" x14ac:dyDescent="0.25">
      <c r="J628" s="38" t="s">
        <v>1445</v>
      </c>
      <c r="K628" s="41" t="s">
        <v>1947</v>
      </c>
      <c r="L628" s="39">
        <v>1.9818519999999999</v>
      </c>
      <c r="M628" s="39">
        <v>4.0728289999999996</v>
      </c>
      <c r="N628" s="39">
        <v>6.1741109999999999</v>
      </c>
      <c r="O628" s="39"/>
      <c r="P628" s="39">
        <v>1.6626663899999998</v>
      </c>
      <c r="Q628" s="39">
        <v>3.6504418800000002</v>
      </c>
      <c r="R628" s="39">
        <v>5.5571837599999991</v>
      </c>
      <c r="S628" s="39"/>
      <c r="T628" s="39">
        <f t="shared" si="30"/>
        <v>-0.31918561000000012</v>
      </c>
      <c r="U628" s="39">
        <f t="shared" si="31"/>
        <v>-0.42238711999999934</v>
      </c>
      <c r="V628" s="39">
        <f t="shared" si="32"/>
        <v>-0.61692724000000077</v>
      </c>
    </row>
    <row r="629" spans="8:22" ht="30" customHeight="1" x14ac:dyDescent="0.25">
      <c r="J629" s="38" t="s">
        <v>1411</v>
      </c>
      <c r="K629" s="41" t="s">
        <v>1946</v>
      </c>
      <c r="L629" s="39">
        <v>12.9895</v>
      </c>
      <c r="M629" s="39">
        <v>31.602198000000001</v>
      </c>
      <c r="N629" s="39">
        <v>50.016272000000001</v>
      </c>
      <c r="O629" s="39"/>
      <c r="P629" s="39">
        <v>4.4060963199999996</v>
      </c>
      <c r="Q629" s="39">
        <v>14.92091555</v>
      </c>
      <c r="R629" s="39">
        <v>21.623540419999994</v>
      </c>
      <c r="S629" s="39"/>
      <c r="T629" s="39">
        <f t="shared" si="30"/>
        <v>-8.58340368</v>
      </c>
      <c r="U629" s="39">
        <f t="shared" si="31"/>
        <v>-16.681282450000001</v>
      </c>
      <c r="V629" s="39">
        <f t="shared" si="32"/>
        <v>-28.392731580000007</v>
      </c>
    </row>
    <row r="630" spans="8:22" ht="14.25" customHeight="1" x14ac:dyDescent="0.25">
      <c r="J630" s="38" t="s">
        <v>1409</v>
      </c>
      <c r="K630" s="41" t="s">
        <v>1945</v>
      </c>
      <c r="L630" s="39">
        <v>1.5814820000000001</v>
      </c>
      <c r="M630" s="39">
        <v>3.4829949999999998</v>
      </c>
      <c r="N630" s="39">
        <v>5.3597450000000002</v>
      </c>
      <c r="O630" s="39"/>
      <c r="P630" s="39">
        <v>1.0538953999999998</v>
      </c>
      <c r="Q630" s="39">
        <v>2.7255615199999998</v>
      </c>
      <c r="R630" s="39">
        <v>4.1538403600000002</v>
      </c>
      <c r="S630" s="39"/>
      <c r="T630" s="39">
        <f t="shared" si="30"/>
        <v>-0.52758660000000024</v>
      </c>
      <c r="U630" s="39">
        <f t="shared" si="31"/>
        <v>-0.75743347999999999</v>
      </c>
      <c r="V630" s="39">
        <f t="shared" si="32"/>
        <v>-1.20590464</v>
      </c>
    </row>
    <row r="631" spans="8:22" ht="15" customHeight="1" x14ac:dyDescent="0.25">
      <c r="I631" s="35" t="s">
        <v>1481</v>
      </c>
      <c r="J631" s="35"/>
      <c r="K631" s="35"/>
      <c r="L631" s="36">
        <v>33.607312</v>
      </c>
      <c r="M631" s="36">
        <v>74.032848999999999</v>
      </c>
      <c r="N631" s="36">
        <v>114.815336</v>
      </c>
      <c r="O631" s="36"/>
      <c r="P631" s="36">
        <v>21.171741609999998</v>
      </c>
      <c r="Q631" s="36">
        <v>60.202098919999997</v>
      </c>
      <c r="R631" s="36">
        <v>136.59714956000002</v>
      </c>
      <c r="S631" s="36"/>
      <c r="T631" s="36">
        <f t="shared" si="30"/>
        <v>-12.435570390000002</v>
      </c>
      <c r="U631" s="36">
        <f t="shared" si="31"/>
        <v>-13.830750080000001</v>
      </c>
      <c r="V631" s="36">
        <f t="shared" si="32"/>
        <v>21.781813560000018</v>
      </c>
    </row>
    <row r="632" spans="8:22" ht="14.25" customHeight="1" x14ac:dyDescent="0.25">
      <c r="J632" s="35" t="s">
        <v>1666</v>
      </c>
      <c r="K632" s="40" t="s">
        <v>1944</v>
      </c>
      <c r="L632" s="36">
        <v>31.666585000000001</v>
      </c>
      <c r="M632" s="36">
        <v>69.880514000000005</v>
      </c>
      <c r="N632" s="36">
        <v>108.433784</v>
      </c>
      <c r="O632" s="36"/>
      <c r="P632" s="36">
        <v>19.631108569999999</v>
      </c>
      <c r="Q632" s="36">
        <v>57.190541719999992</v>
      </c>
      <c r="R632" s="36">
        <v>131.86021188000004</v>
      </c>
      <c r="S632" s="36"/>
      <c r="T632" s="36">
        <f t="shared" si="30"/>
        <v>-12.035476430000003</v>
      </c>
      <c r="U632" s="36">
        <f t="shared" si="31"/>
        <v>-12.689972280000013</v>
      </c>
      <c r="V632" s="36">
        <f t="shared" si="32"/>
        <v>23.426427880000034</v>
      </c>
    </row>
    <row r="633" spans="8:22" ht="30" customHeight="1" x14ac:dyDescent="0.25">
      <c r="J633" s="38" t="s">
        <v>1712</v>
      </c>
      <c r="K633" s="41" t="s">
        <v>1943</v>
      </c>
      <c r="L633" s="39">
        <v>1.9407270000000001</v>
      </c>
      <c r="M633" s="39">
        <v>4.1523349999999999</v>
      </c>
      <c r="N633" s="39">
        <v>6.3815520000000001</v>
      </c>
      <c r="O633" s="39"/>
      <c r="P633" s="39">
        <v>1.5406330400000001</v>
      </c>
      <c r="Q633" s="39">
        <v>3.0115572000000004</v>
      </c>
      <c r="R633" s="39">
        <v>4.7369376799999996</v>
      </c>
      <c r="S633" s="39"/>
      <c r="T633" s="39">
        <f t="shared" si="30"/>
        <v>-0.40009395999999997</v>
      </c>
      <c r="U633" s="39">
        <f t="shared" si="31"/>
        <v>-1.1407777999999995</v>
      </c>
      <c r="V633" s="39">
        <f t="shared" si="32"/>
        <v>-1.6446143200000005</v>
      </c>
    </row>
    <row r="634" spans="8:22" ht="15" customHeight="1" x14ac:dyDescent="0.25">
      <c r="I634" s="35" t="s">
        <v>1473</v>
      </c>
      <c r="J634" s="35"/>
      <c r="K634" s="35"/>
      <c r="L634" s="36">
        <v>8.2000000000000007E-3</v>
      </c>
      <c r="M634" s="36">
        <v>2.2960000000000001E-2</v>
      </c>
      <c r="N634" s="36">
        <v>3.7719999999999997E-2</v>
      </c>
      <c r="O634" s="36"/>
      <c r="P634" s="36">
        <v>0</v>
      </c>
      <c r="Q634" s="36">
        <v>0</v>
      </c>
      <c r="R634" s="36">
        <v>0</v>
      </c>
      <c r="S634" s="36"/>
      <c r="T634" s="36">
        <f t="shared" si="30"/>
        <v>-8.2000000000000007E-3</v>
      </c>
      <c r="U634" s="36">
        <f t="shared" si="31"/>
        <v>-2.2960000000000001E-2</v>
      </c>
      <c r="V634" s="36">
        <f t="shared" si="32"/>
        <v>-3.7719999999999997E-2</v>
      </c>
    </row>
    <row r="635" spans="8:22" ht="30" customHeight="1" x14ac:dyDescent="0.25">
      <c r="J635" s="35" t="s">
        <v>1698</v>
      </c>
      <c r="K635" s="40" t="s">
        <v>1697</v>
      </c>
      <c r="L635" s="36">
        <v>8.2000000000000007E-3</v>
      </c>
      <c r="M635" s="36">
        <v>2.2960000000000001E-2</v>
      </c>
      <c r="N635" s="36">
        <v>3.7719999999999997E-2</v>
      </c>
      <c r="O635" s="36"/>
      <c r="P635" s="36">
        <v>0</v>
      </c>
      <c r="Q635" s="36">
        <v>0</v>
      </c>
      <c r="R635" s="36">
        <v>0</v>
      </c>
      <c r="S635" s="36"/>
      <c r="T635" s="36">
        <f t="shared" si="30"/>
        <v>-8.2000000000000007E-3</v>
      </c>
      <c r="U635" s="36">
        <f t="shared" si="31"/>
        <v>-2.2960000000000001E-2</v>
      </c>
      <c r="V635" s="36">
        <f t="shared" si="32"/>
        <v>-3.7719999999999997E-2</v>
      </c>
    </row>
    <row r="636" spans="8:22" ht="15" customHeight="1" x14ac:dyDescent="0.25">
      <c r="H636" s="35" t="s">
        <v>1291</v>
      </c>
      <c r="I636" s="35"/>
      <c r="J636" s="35"/>
      <c r="K636" s="35"/>
      <c r="L636" s="36">
        <v>22.252452000000002</v>
      </c>
      <c r="M636" s="36">
        <v>48.760860000000001</v>
      </c>
      <c r="N636" s="36">
        <v>74.901696999999999</v>
      </c>
      <c r="O636" s="36"/>
      <c r="P636" s="36">
        <v>19.240288230000004</v>
      </c>
      <c r="Q636" s="36">
        <v>39.460874089999997</v>
      </c>
      <c r="R636" s="36">
        <v>61.379806899999984</v>
      </c>
      <c r="S636" s="36"/>
      <c r="T636" s="36">
        <f t="shared" si="30"/>
        <v>-3.0121637699999972</v>
      </c>
      <c r="U636" s="36">
        <f t="shared" si="31"/>
        <v>-9.2999859100000037</v>
      </c>
      <c r="V636" s="36">
        <f t="shared" si="32"/>
        <v>-13.521890100000014</v>
      </c>
    </row>
    <row r="637" spans="8:22" ht="30" customHeight="1" x14ac:dyDescent="0.25">
      <c r="I637" s="74" t="s">
        <v>1290</v>
      </c>
      <c r="J637" s="73"/>
      <c r="K637" s="73"/>
      <c r="L637" s="36">
        <v>20.200749999999999</v>
      </c>
      <c r="M637" s="36">
        <v>44.470632000000002</v>
      </c>
      <c r="N637" s="36">
        <v>68.283731000000003</v>
      </c>
      <c r="O637" s="36"/>
      <c r="P637" s="36">
        <v>17.669519910000005</v>
      </c>
      <c r="Q637" s="36">
        <v>35.891673209999993</v>
      </c>
      <c r="R637" s="36">
        <v>55.906582819999983</v>
      </c>
      <c r="S637" s="36"/>
      <c r="T637" s="36">
        <f t="shared" si="30"/>
        <v>-2.531230089999994</v>
      </c>
      <c r="U637" s="36">
        <f t="shared" si="31"/>
        <v>-8.5789587900000086</v>
      </c>
      <c r="V637" s="36">
        <f t="shared" si="32"/>
        <v>-12.37714818000002</v>
      </c>
    </row>
    <row r="638" spans="8:22" ht="15" customHeight="1" x14ac:dyDescent="0.25">
      <c r="J638" s="35" t="s">
        <v>1289</v>
      </c>
      <c r="K638" s="40" t="s">
        <v>1288</v>
      </c>
      <c r="L638" s="36">
        <v>20.200749999999999</v>
      </c>
      <c r="M638" s="36">
        <v>44.470632000000002</v>
      </c>
      <c r="N638" s="36">
        <v>68.283731000000003</v>
      </c>
      <c r="O638" s="36"/>
      <c r="P638" s="36">
        <v>17.669519910000005</v>
      </c>
      <c r="Q638" s="36">
        <v>35.891673209999993</v>
      </c>
      <c r="R638" s="36">
        <v>55.906582819999983</v>
      </c>
      <c r="S638" s="36"/>
      <c r="T638" s="36">
        <f t="shared" si="30"/>
        <v>-2.531230089999994</v>
      </c>
      <c r="U638" s="36">
        <f t="shared" si="31"/>
        <v>-8.5789587900000086</v>
      </c>
      <c r="V638" s="36">
        <f t="shared" si="32"/>
        <v>-12.37714818000002</v>
      </c>
    </row>
    <row r="639" spans="8:22" ht="15" customHeight="1" x14ac:dyDescent="0.25">
      <c r="I639" s="35" t="s">
        <v>1361</v>
      </c>
      <c r="J639" s="35"/>
      <c r="K639" s="35"/>
      <c r="L639" s="36">
        <v>2.0517020000000001</v>
      </c>
      <c r="M639" s="36">
        <v>4.2902279999999999</v>
      </c>
      <c r="N639" s="36">
        <v>6.617966</v>
      </c>
      <c r="O639" s="36"/>
      <c r="P639" s="36">
        <v>1.57076832</v>
      </c>
      <c r="Q639" s="36">
        <v>3.5692008799999995</v>
      </c>
      <c r="R639" s="36">
        <v>5.4732240800000014</v>
      </c>
      <c r="S639" s="36"/>
      <c r="T639" s="36">
        <f t="shared" si="30"/>
        <v>-0.48093368000000014</v>
      </c>
      <c r="U639" s="36">
        <f t="shared" si="31"/>
        <v>-0.72102712000000047</v>
      </c>
      <c r="V639" s="36">
        <f t="shared" si="32"/>
        <v>-1.1447419199999986</v>
      </c>
    </row>
    <row r="640" spans="8:22" ht="30" customHeight="1" x14ac:dyDescent="0.25">
      <c r="J640" s="35" t="s">
        <v>1360</v>
      </c>
      <c r="K640" s="40" t="s">
        <v>1359</v>
      </c>
      <c r="L640" s="36">
        <v>2.0517020000000001</v>
      </c>
      <c r="M640" s="36">
        <v>4.2902279999999999</v>
      </c>
      <c r="N640" s="36">
        <v>6.617966</v>
      </c>
      <c r="O640" s="36"/>
      <c r="P640" s="36">
        <v>1.57076832</v>
      </c>
      <c r="Q640" s="36">
        <v>3.5692008799999995</v>
      </c>
      <c r="R640" s="36">
        <v>5.4732240800000014</v>
      </c>
      <c r="S640" s="36"/>
      <c r="T640" s="36">
        <f t="shared" si="30"/>
        <v>-0.48093368000000014</v>
      </c>
      <c r="U640" s="36">
        <f t="shared" si="31"/>
        <v>-0.72102712000000047</v>
      </c>
      <c r="V640" s="36">
        <f t="shared" si="32"/>
        <v>-1.1447419199999986</v>
      </c>
    </row>
    <row r="641" spans="5:22" ht="14.25" x14ac:dyDescent="0.25">
      <c r="E641" s="46">
        <v>15</v>
      </c>
      <c r="F641" s="42" t="s">
        <v>454</v>
      </c>
      <c r="G641" s="42"/>
      <c r="H641" s="42"/>
      <c r="I641" s="42"/>
      <c r="J641" s="42"/>
      <c r="K641" s="42"/>
      <c r="L641" s="43">
        <v>1554.76098</v>
      </c>
      <c r="M641" s="43">
        <v>3061.2817</v>
      </c>
      <c r="N641" s="43">
        <v>4677.3761039999999</v>
      </c>
      <c r="O641" s="43"/>
      <c r="P641" s="43">
        <v>1466.2237232300004</v>
      </c>
      <c r="Q641" s="43">
        <v>2881.6570662299991</v>
      </c>
      <c r="R641" s="43">
        <v>4409.290469730001</v>
      </c>
      <c r="S641" s="43"/>
      <c r="T641" s="43">
        <f t="shared" si="30"/>
        <v>-88.537256769999658</v>
      </c>
      <c r="U641" s="43">
        <f t="shared" si="31"/>
        <v>-179.62463377000086</v>
      </c>
      <c r="V641" s="43">
        <f t="shared" si="32"/>
        <v>-268.08563426999899</v>
      </c>
    </row>
    <row r="642" spans="5:22" x14ac:dyDescent="0.25">
      <c r="G642" s="35" t="s">
        <v>1302</v>
      </c>
      <c r="H642" s="35"/>
      <c r="I642" s="35"/>
      <c r="J642" s="35"/>
      <c r="K642" s="35"/>
      <c r="L642" s="36">
        <v>1554.76098</v>
      </c>
      <c r="M642" s="36">
        <v>3061.2817</v>
      </c>
      <c r="N642" s="36">
        <v>4677.3761039999999</v>
      </c>
      <c r="O642" s="36"/>
      <c r="P642" s="36">
        <v>1466.2237232300004</v>
      </c>
      <c r="Q642" s="36">
        <v>2881.6570662299991</v>
      </c>
      <c r="R642" s="36">
        <v>4409.290469730001</v>
      </c>
      <c r="S642" s="36"/>
      <c r="T642" s="36">
        <f t="shared" si="30"/>
        <v>-88.537256769999658</v>
      </c>
      <c r="U642" s="36">
        <f t="shared" si="31"/>
        <v>-179.62463377000086</v>
      </c>
      <c r="V642" s="36">
        <f t="shared" si="32"/>
        <v>-268.08563426999899</v>
      </c>
    </row>
    <row r="643" spans="5:22" ht="30" customHeight="1" x14ac:dyDescent="0.25">
      <c r="H643" s="74" t="s">
        <v>1536</v>
      </c>
      <c r="I643" s="73"/>
      <c r="J643" s="73"/>
      <c r="K643" s="73"/>
      <c r="L643" s="36">
        <v>1228.5814620000001</v>
      </c>
      <c r="M643" s="36">
        <v>2475.3180600000001</v>
      </c>
      <c r="N643" s="36">
        <v>3870.7788449999998</v>
      </c>
      <c r="O643" s="36"/>
      <c r="P643" s="36">
        <v>1086.6944736400001</v>
      </c>
      <c r="Q643" s="36">
        <v>2258.59869136</v>
      </c>
      <c r="R643" s="36">
        <v>3535.5350921300001</v>
      </c>
      <c r="S643" s="36"/>
      <c r="T643" s="36">
        <f t="shared" si="30"/>
        <v>-141.88698836000003</v>
      </c>
      <c r="U643" s="36">
        <f t="shared" si="31"/>
        <v>-216.71936864000008</v>
      </c>
      <c r="V643" s="36">
        <f t="shared" si="32"/>
        <v>-335.24375286999975</v>
      </c>
    </row>
    <row r="644" spans="5:22" ht="15" customHeight="1" x14ac:dyDescent="0.25">
      <c r="I644" s="35" t="s">
        <v>1657</v>
      </c>
      <c r="J644" s="35"/>
      <c r="K644" s="35"/>
      <c r="L644" s="36">
        <v>1191.0414619999999</v>
      </c>
      <c r="M644" s="36">
        <v>2376.5080600000001</v>
      </c>
      <c r="N644" s="36">
        <v>3730.6988449999999</v>
      </c>
      <c r="O644" s="36"/>
      <c r="P644" s="36">
        <v>1086.3150947500001</v>
      </c>
      <c r="Q644" s="36">
        <v>2216.8461900700004</v>
      </c>
      <c r="R644" s="36">
        <v>3464.4649120300001</v>
      </c>
      <c r="S644" s="36"/>
      <c r="T644" s="36">
        <f t="shared" si="30"/>
        <v>-104.72636724999984</v>
      </c>
      <c r="U644" s="36">
        <f t="shared" si="31"/>
        <v>-159.66186992999974</v>
      </c>
      <c r="V644" s="36">
        <f t="shared" si="32"/>
        <v>-266.23393296999984</v>
      </c>
    </row>
    <row r="645" spans="5:22" ht="15" customHeight="1" x14ac:dyDescent="0.25">
      <c r="J645" s="35" t="s">
        <v>1942</v>
      </c>
      <c r="K645" s="40" t="s">
        <v>1941</v>
      </c>
      <c r="L645" s="36">
        <v>191.42447999999999</v>
      </c>
      <c r="M645" s="36">
        <v>382.84895999999998</v>
      </c>
      <c r="N645" s="36">
        <v>574.27344000000005</v>
      </c>
      <c r="O645" s="36"/>
      <c r="P645" s="36">
        <v>70.42169629</v>
      </c>
      <c r="Q645" s="36">
        <v>331.62659461000004</v>
      </c>
      <c r="R645" s="36">
        <v>406.50939776999996</v>
      </c>
      <c r="S645" s="36"/>
      <c r="T645" s="36">
        <f t="shared" si="30"/>
        <v>-121.00278370999999</v>
      </c>
      <c r="U645" s="36">
        <f t="shared" si="31"/>
        <v>-51.222365389999936</v>
      </c>
      <c r="V645" s="36">
        <f t="shared" si="32"/>
        <v>-167.76404223000009</v>
      </c>
    </row>
    <row r="646" spans="5:22" ht="15" customHeight="1" x14ac:dyDescent="0.25">
      <c r="J646" s="38" t="s">
        <v>1940</v>
      </c>
      <c r="K646" s="41" t="s">
        <v>1939</v>
      </c>
      <c r="L646" s="39">
        <v>110.207887</v>
      </c>
      <c r="M646" s="39">
        <v>268.09732000000002</v>
      </c>
      <c r="N646" s="39">
        <v>462.94018299999999</v>
      </c>
      <c r="O646" s="39"/>
      <c r="P646" s="39">
        <v>135.210894</v>
      </c>
      <c r="Q646" s="39">
        <v>287.385718</v>
      </c>
      <c r="R646" s="39">
        <v>469.78049599999991</v>
      </c>
      <c r="S646" s="39"/>
      <c r="T646" s="39">
        <f t="shared" si="30"/>
        <v>25.003006999999997</v>
      </c>
      <c r="U646" s="39">
        <f t="shared" si="31"/>
        <v>19.288397999999972</v>
      </c>
      <c r="V646" s="39">
        <f t="shared" si="32"/>
        <v>6.8403129999999237</v>
      </c>
    </row>
    <row r="647" spans="5:22" ht="30" customHeight="1" x14ac:dyDescent="0.25">
      <c r="J647" s="38" t="s">
        <v>1938</v>
      </c>
      <c r="K647" s="41" t="s">
        <v>1937</v>
      </c>
      <c r="L647" s="39">
        <v>57.091296999999997</v>
      </c>
      <c r="M647" s="39">
        <v>114.18259399999999</v>
      </c>
      <c r="N647" s="39">
        <v>171.27389099999999</v>
      </c>
      <c r="O647" s="39"/>
      <c r="P647" s="39">
        <v>0.49204002000000002</v>
      </c>
      <c r="Q647" s="39">
        <v>1.56371002</v>
      </c>
      <c r="R647" s="39">
        <v>1.59194502</v>
      </c>
      <c r="S647" s="39"/>
      <c r="T647" s="39">
        <f t="shared" si="30"/>
        <v>-56.59925698</v>
      </c>
      <c r="U647" s="39">
        <f t="shared" si="31"/>
        <v>-112.61888397999999</v>
      </c>
      <c r="V647" s="39">
        <f t="shared" si="32"/>
        <v>-169.68194597999999</v>
      </c>
    </row>
    <row r="648" spans="5:22" ht="30" customHeight="1" x14ac:dyDescent="0.25">
      <c r="J648" s="38" t="s">
        <v>1936</v>
      </c>
      <c r="K648" s="41" t="s">
        <v>1935</v>
      </c>
      <c r="L648" s="39">
        <v>35</v>
      </c>
      <c r="M648" s="39">
        <v>70</v>
      </c>
      <c r="N648" s="39">
        <v>105</v>
      </c>
      <c r="O648" s="39"/>
      <c r="P648" s="39">
        <v>1.45284027</v>
      </c>
      <c r="Q648" s="39">
        <v>1.48626327</v>
      </c>
      <c r="R648" s="39">
        <v>1.7048268500000001</v>
      </c>
      <c r="S648" s="39"/>
      <c r="T648" s="39">
        <f t="shared" si="30"/>
        <v>-33.547159729999997</v>
      </c>
      <c r="U648" s="39">
        <f t="shared" si="31"/>
        <v>-68.513736730000005</v>
      </c>
      <c r="V648" s="39">
        <f t="shared" si="32"/>
        <v>-103.29517315</v>
      </c>
    </row>
    <row r="649" spans="5:22" ht="15" customHeight="1" x14ac:dyDescent="0.25">
      <c r="J649" s="38" t="s">
        <v>1934</v>
      </c>
      <c r="K649" s="41" t="s">
        <v>1933</v>
      </c>
      <c r="L649" s="39">
        <v>203.52525600000001</v>
      </c>
      <c r="M649" s="39">
        <v>276.00454500000001</v>
      </c>
      <c r="N649" s="39">
        <v>362.33511199999998</v>
      </c>
      <c r="O649" s="39"/>
      <c r="P649" s="39">
        <v>329.50819899999999</v>
      </c>
      <c r="Q649" s="39">
        <v>416.96612199999998</v>
      </c>
      <c r="R649" s="39">
        <v>627.092623</v>
      </c>
      <c r="S649" s="39"/>
      <c r="T649" s="39">
        <f t="shared" si="30"/>
        <v>125.98294299999998</v>
      </c>
      <c r="U649" s="39">
        <f t="shared" si="31"/>
        <v>140.96157699999998</v>
      </c>
      <c r="V649" s="39">
        <f t="shared" si="32"/>
        <v>264.75751100000002</v>
      </c>
    </row>
    <row r="650" spans="5:22" ht="15" customHeight="1" x14ac:dyDescent="0.25">
      <c r="J650" s="38" t="s">
        <v>1932</v>
      </c>
      <c r="K650" s="41" t="s">
        <v>1931</v>
      </c>
      <c r="L650" s="39">
        <v>51.75</v>
      </c>
      <c r="M650" s="39">
        <v>103.5</v>
      </c>
      <c r="N650" s="39">
        <v>155.25</v>
      </c>
      <c r="O650" s="39"/>
      <c r="P650" s="39">
        <v>34.1325</v>
      </c>
      <c r="Q650" s="39">
        <v>82.7</v>
      </c>
      <c r="R650" s="39">
        <v>145.38593969999999</v>
      </c>
      <c r="S650" s="39"/>
      <c r="T650" s="39">
        <f t="shared" si="30"/>
        <v>-17.6175</v>
      </c>
      <c r="U650" s="39">
        <f t="shared" si="31"/>
        <v>-20.799999999999997</v>
      </c>
      <c r="V650" s="39">
        <f t="shared" si="32"/>
        <v>-9.8640603000000056</v>
      </c>
    </row>
    <row r="651" spans="5:22" ht="30" customHeight="1" x14ac:dyDescent="0.25">
      <c r="J651" s="38" t="s">
        <v>1930</v>
      </c>
      <c r="K651" s="41" t="s">
        <v>1929</v>
      </c>
      <c r="L651" s="39">
        <v>522.23130000000003</v>
      </c>
      <c r="M651" s="39">
        <v>1120.2521569999999</v>
      </c>
      <c r="N651" s="39">
        <v>1834.192493</v>
      </c>
      <c r="O651" s="39"/>
      <c r="P651" s="39">
        <v>464.23129999999998</v>
      </c>
      <c r="Q651" s="39">
        <v>1044.2521569999999</v>
      </c>
      <c r="R651" s="39">
        <v>1758.192493</v>
      </c>
      <c r="S651" s="39"/>
      <c r="T651" s="39">
        <f t="shared" si="30"/>
        <v>-58.000000000000057</v>
      </c>
      <c r="U651" s="39">
        <f t="shared" si="31"/>
        <v>-76</v>
      </c>
      <c r="V651" s="39">
        <f t="shared" si="32"/>
        <v>-76</v>
      </c>
    </row>
    <row r="652" spans="5:22" ht="30" customHeight="1" x14ac:dyDescent="0.25">
      <c r="J652" s="38" t="s">
        <v>1928</v>
      </c>
      <c r="K652" s="41" t="s">
        <v>1927</v>
      </c>
      <c r="L652" s="39">
        <v>10</v>
      </c>
      <c r="M652" s="39">
        <v>20</v>
      </c>
      <c r="N652" s="39">
        <v>30</v>
      </c>
      <c r="O652" s="39"/>
      <c r="P652" s="39">
        <v>0.86562517000000005</v>
      </c>
      <c r="Q652" s="39">
        <v>0.86562517000000005</v>
      </c>
      <c r="R652" s="39">
        <v>3.4458567000000002</v>
      </c>
      <c r="S652" s="39"/>
      <c r="T652" s="39">
        <f t="shared" si="30"/>
        <v>-9.1343748300000005</v>
      </c>
      <c r="U652" s="39">
        <f t="shared" si="31"/>
        <v>-19.134374829999999</v>
      </c>
      <c r="V652" s="39">
        <f t="shared" si="32"/>
        <v>-26.5541433</v>
      </c>
    </row>
    <row r="653" spans="5:22" ht="45" customHeight="1" x14ac:dyDescent="0.25">
      <c r="J653" s="38" t="s">
        <v>1926</v>
      </c>
      <c r="K653" s="41" t="s">
        <v>1925</v>
      </c>
      <c r="L653" s="39">
        <v>8.85</v>
      </c>
      <c r="M653" s="39">
        <v>19.7</v>
      </c>
      <c r="N653" s="39">
        <v>32.549999999999997</v>
      </c>
      <c r="O653" s="39"/>
      <c r="P653" s="39">
        <v>50</v>
      </c>
      <c r="Q653" s="39">
        <v>50</v>
      </c>
      <c r="R653" s="39">
        <v>50</v>
      </c>
      <c r="S653" s="39"/>
      <c r="T653" s="39">
        <f t="shared" si="30"/>
        <v>41.15</v>
      </c>
      <c r="U653" s="39">
        <f t="shared" si="31"/>
        <v>30.3</v>
      </c>
      <c r="V653" s="39">
        <f t="shared" si="32"/>
        <v>17.450000000000003</v>
      </c>
    </row>
    <row r="654" spans="5:22" ht="15" customHeight="1" x14ac:dyDescent="0.25">
      <c r="J654" s="38" t="s">
        <v>1924</v>
      </c>
      <c r="K654" s="41" t="s">
        <v>1923</v>
      </c>
      <c r="L654" s="39">
        <v>0.96124200000000004</v>
      </c>
      <c r="M654" s="39">
        <v>1.9224840000000001</v>
      </c>
      <c r="N654" s="39">
        <v>2.8837259999999998</v>
      </c>
      <c r="O654" s="39"/>
      <c r="P654" s="39">
        <v>0</v>
      </c>
      <c r="Q654" s="39">
        <v>0</v>
      </c>
      <c r="R654" s="39">
        <v>0.11020582000000001</v>
      </c>
      <c r="S654" s="39"/>
      <c r="T654" s="39">
        <f t="shared" si="30"/>
        <v>-0.96124200000000004</v>
      </c>
      <c r="U654" s="39">
        <f t="shared" si="31"/>
        <v>-1.9224840000000001</v>
      </c>
      <c r="V654" s="39">
        <f t="shared" si="32"/>
        <v>-2.7735201799999998</v>
      </c>
    </row>
    <row r="655" spans="5:22" ht="15" customHeight="1" x14ac:dyDescent="0.25">
      <c r="J655" s="38" t="s">
        <v>1922</v>
      </c>
      <c r="K655" s="41" t="s">
        <v>1921</v>
      </c>
      <c r="L655" s="39">
        <v>0</v>
      </c>
      <c r="M655" s="39">
        <v>0</v>
      </c>
      <c r="N655" s="39">
        <v>0</v>
      </c>
      <c r="O655" s="39"/>
      <c r="P655" s="39">
        <v>0</v>
      </c>
      <c r="Q655" s="39">
        <v>0</v>
      </c>
      <c r="R655" s="39">
        <v>0.65112817000000001</v>
      </c>
      <c r="S655" s="39"/>
      <c r="T655" s="39">
        <f t="shared" si="30"/>
        <v>0</v>
      </c>
      <c r="U655" s="39">
        <f t="shared" si="31"/>
        <v>0</v>
      </c>
      <c r="V655" s="39">
        <f t="shared" si="32"/>
        <v>0.65112817000000001</v>
      </c>
    </row>
    <row r="656" spans="5:22" ht="15" customHeight="1" x14ac:dyDescent="0.25">
      <c r="I656" s="35" t="s">
        <v>1535</v>
      </c>
      <c r="J656" s="35"/>
      <c r="K656" s="35"/>
      <c r="L656" s="36">
        <v>37.54</v>
      </c>
      <c r="M656" s="36">
        <v>98.81</v>
      </c>
      <c r="N656" s="36">
        <v>140.08000000000001</v>
      </c>
      <c r="O656" s="36"/>
      <c r="P656" s="36">
        <v>0.37937889000000002</v>
      </c>
      <c r="Q656" s="36">
        <v>41.752501289999998</v>
      </c>
      <c r="R656" s="36">
        <v>71.070180099999988</v>
      </c>
      <c r="S656" s="36"/>
      <c r="T656" s="36">
        <f t="shared" si="30"/>
        <v>-37.160621110000001</v>
      </c>
      <c r="U656" s="36">
        <f t="shared" si="31"/>
        <v>-57.057498710000004</v>
      </c>
      <c r="V656" s="36">
        <f t="shared" si="32"/>
        <v>-69.009819900000025</v>
      </c>
    </row>
    <row r="657" spans="8:22" ht="30" customHeight="1" x14ac:dyDescent="0.25">
      <c r="J657" s="35" t="s">
        <v>1534</v>
      </c>
      <c r="K657" s="40" t="s">
        <v>1920</v>
      </c>
      <c r="L657" s="36">
        <v>5</v>
      </c>
      <c r="M657" s="36">
        <v>50</v>
      </c>
      <c r="N657" s="36">
        <v>75</v>
      </c>
      <c r="O657" s="36"/>
      <c r="P657" s="36">
        <v>0.37937889000000002</v>
      </c>
      <c r="Q657" s="36">
        <v>41.752501289999998</v>
      </c>
      <c r="R657" s="36">
        <v>71.070180099999988</v>
      </c>
      <c r="S657" s="36"/>
      <c r="T657" s="36">
        <f t="shared" si="30"/>
        <v>-4.6206211100000001</v>
      </c>
      <c r="U657" s="36">
        <f t="shared" si="31"/>
        <v>-8.2474987100000021</v>
      </c>
      <c r="V657" s="36">
        <f t="shared" si="32"/>
        <v>-3.9298199000000125</v>
      </c>
    </row>
    <row r="658" spans="8:22" ht="30.75" customHeight="1" x14ac:dyDescent="0.25">
      <c r="J658" s="38" t="s">
        <v>1672</v>
      </c>
      <c r="K658" s="41" t="s">
        <v>1919</v>
      </c>
      <c r="L658" s="39">
        <v>32.54</v>
      </c>
      <c r="M658" s="39">
        <v>48.81</v>
      </c>
      <c r="N658" s="39">
        <v>65.08</v>
      </c>
      <c r="O658" s="39"/>
      <c r="P658" s="39">
        <v>0</v>
      </c>
      <c r="Q658" s="39">
        <v>0</v>
      </c>
      <c r="R658" s="39">
        <v>0</v>
      </c>
      <c r="S658" s="39"/>
      <c r="T658" s="39">
        <f t="shared" si="30"/>
        <v>-32.54</v>
      </c>
      <c r="U658" s="39">
        <f t="shared" si="31"/>
        <v>-48.81</v>
      </c>
      <c r="V658" s="39">
        <f t="shared" si="32"/>
        <v>-65.08</v>
      </c>
    </row>
    <row r="659" spans="8:22" ht="15" customHeight="1" x14ac:dyDescent="0.25">
      <c r="H659" s="35" t="s">
        <v>1301</v>
      </c>
      <c r="I659" s="35"/>
      <c r="J659" s="35"/>
      <c r="K659" s="35"/>
      <c r="L659" s="36">
        <v>195.35377800000001</v>
      </c>
      <c r="M659" s="36">
        <v>391.49906199999998</v>
      </c>
      <c r="N659" s="36">
        <v>586.70024799999999</v>
      </c>
      <c r="O659" s="36"/>
      <c r="P659" s="36">
        <v>278.29101652999992</v>
      </c>
      <c r="Q659" s="36">
        <v>499.66576037999994</v>
      </c>
      <c r="R659" s="36">
        <v>716.06806696000001</v>
      </c>
      <c r="S659" s="36"/>
      <c r="T659" s="36">
        <f t="shared" si="30"/>
        <v>82.937238529999917</v>
      </c>
      <c r="U659" s="36">
        <f t="shared" si="31"/>
        <v>108.16669837999996</v>
      </c>
      <c r="V659" s="36">
        <f t="shared" si="32"/>
        <v>129.36781896000002</v>
      </c>
    </row>
    <row r="660" spans="8:22" ht="15" customHeight="1" x14ac:dyDescent="0.25">
      <c r="I660" s="35" t="s">
        <v>1300</v>
      </c>
      <c r="J660" s="35"/>
      <c r="K660" s="35"/>
      <c r="L660" s="36">
        <v>105.07233600000001</v>
      </c>
      <c r="M660" s="36">
        <v>189.79715899999999</v>
      </c>
      <c r="N660" s="36">
        <v>280.00516299999998</v>
      </c>
      <c r="O660" s="36"/>
      <c r="P660" s="36">
        <v>161.69029012999997</v>
      </c>
      <c r="Q660" s="36">
        <v>280.49972721999995</v>
      </c>
      <c r="R660" s="36">
        <v>375.54704308999993</v>
      </c>
      <c r="S660" s="36"/>
      <c r="T660" s="36">
        <f t="shared" si="30"/>
        <v>56.617954129999958</v>
      </c>
      <c r="U660" s="36">
        <f t="shared" si="31"/>
        <v>90.702568219999961</v>
      </c>
      <c r="V660" s="36">
        <f t="shared" si="32"/>
        <v>95.54188008999995</v>
      </c>
    </row>
    <row r="661" spans="8:22" ht="15" customHeight="1" x14ac:dyDescent="0.25">
      <c r="J661" s="35" t="s">
        <v>1427</v>
      </c>
      <c r="K661" s="40" t="s">
        <v>1918</v>
      </c>
      <c r="L661" s="36">
        <v>70.266232000000002</v>
      </c>
      <c r="M661" s="36">
        <v>122.552201</v>
      </c>
      <c r="N661" s="36">
        <v>177.61143100000001</v>
      </c>
      <c r="O661" s="36"/>
      <c r="P661" s="36">
        <v>67.379313299999978</v>
      </c>
      <c r="Q661" s="36">
        <v>117.51022492999999</v>
      </c>
      <c r="R661" s="36">
        <v>172.86136976999992</v>
      </c>
      <c r="S661" s="36"/>
      <c r="T661" s="36">
        <f t="shared" si="30"/>
        <v>-2.8869187000000238</v>
      </c>
      <c r="U661" s="36">
        <f t="shared" si="31"/>
        <v>-5.041976070000004</v>
      </c>
      <c r="V661" s="36">
        <f t="shared" si="32"/>
        <v>-4.7500612300000853</v>
      </c>
    </row>
    <row r="662" spans="8:22" ht="30.75" customHeight="1" x14ac:dyDescent="0.25">
      <c r="J662" s="38" t="s">
        <v>1425</v>
      </c>
      <c r="K662" s="41" t="s">
        <v>1917</v>
      </c>
      <c r="L662" s="39">
        <v>7.8584649999999998</v>
      </c>
      <c r="M662" s="39">
        <v>15.71693</v>
      </c>
      <c r="N662" s="39">
        <v>23.575396999999999</v>
      </c>
      <c r="O662" s="39"/>
      <c r="P662" s="39">
        <v>64.870513360000004</v>
      </c>
      <c r="Q662" s="39">
        <v>109.52643696999999</v>
      </c>
      <c r="R662" s="39">
        <v>117.98639597</v>
      </c>
      <c r="S662" s="39"/>
      <c r="T662" s="39">
        <f t="shared" si="30"/>
        <v>57.012048360000001</v>
      </c>
      <c r="U662" s="39">
        <f t="shared" si="31"/>
        <v>93.809506969999987</v>
      </c>
      <c r="V662" s="39">
        <f t="shared" si="32"/>
        <v>94.410998970000009</v>
      </c>
    </row>
    <row r="663" spans="8:22" ht="15" customHeight="1" x14ac:dyDescent="0.25">
      <c r="J663" s="38" t="s">
        <v>1423</v>
      </c>
      <c r="K663" s="41" t="s">
        <v>1916</v>
      </c>
      <c r="L663" s="39">
        <v>19.762792000000001</v>
      </c>
      <c r="M663" s="39">
        <v>38.479390000000002</v>
      </c>
      <c r="N663" s="39">
        <v>59.109966999999997</v>
      </c>
      <c r="O663" s="39"/>
      <c r="P663" s="39">
        <v>23.265688549999997</v>
      </c>
      <c r="Q663" s="39">
        <v>41.390743239999999</v>
      </c>
      <c r="R663" s="39">
        <v>66.427496980000029</v>
      </c>
      <c r="S663" s="39"/>
      <c r="T663" s="39">
        <f t="shared" ref="T663:T720" si="33">P663-L663</f>
        <v>3.5028965499999956</v>
      </c>
      <c r="U663" s="39">
        <f t="shared" ref="U663:U720" si="34">Q663-M663</f>
        <v>2.9113532399999968</v>
      </c>
      <c r="V663" s="39">
        <f t="shared" ref="V663:V720" si="35">R663-N663</f>
        <v>7.3175299800000317</v>
      </c>
    </row>
    <row r="664" spans="8:22" ht="15" customHeight="1" x14ac:dyDescent="0.25">
      <c r="J664" s="38" t="s">
        <v>1421</v>
      </c>
      <c r="K664" s="41" t="s">
        <v>1915</v>
      </c>
      <c r="L664" s="39">
        <v>7.1848470000000004</v>
      </c>
      <c r="M664" s="39">
        <v>13.048638</v>
      </c>
      <c r="N664" s="39">
        <v>19.708368</v>
      </c>
      <c r="O664" s="39"/>
      <c r="P664" s="39">
        <v>6.1747749199999999</v>
      </c>
      <c r="Q664" s="39">
        <v>12.072322079999999</v>
      </c>
      <c r="R664" s="39">
        <v>18.271780369999998</v>
      </c>
      <c r="S664" s="39"/>
      <c r="T664" s="39">
        <f t="shared" si="33"/>
        <v>-1.0100720800000005</v>
      </c>
      <c r="U664" s="39">
        <f t="shared" si="34"/>
        <v>-0.97631592000000111</v>
      </c>
      <c r="V664" s="39">
        <f t="shared" si="35"/>
        <v>-1.4365876300000018</v>
      </c>
    </row>
    <row r="665" spans="8:22" ht="15" customHeight="1" x14ac:dyDescent="0.25">
      <c r="I665" s="35" t="s">
        <v>1481</v>
      </c>
      <c r="J665" s="35"/>
      <c r="K665" s="35"/>
      <c r="L665" s="36">
        <v>86.688114999999996</v>
      </c>
      <c r="M665" s="36">
        <v>194.96088399999999</v>
      </c>
      <c r="N665" s="36">
        <v>296.17276099999998</v>
      </c>
      <c r="O665" s="36"/>
      <c r="P665" s="36">
        <v>110.29768897000001</v>
      </c>
      <c r="Q665" s="36">
        <v>210.48719549999998</v>
      </c>
      <c r="R665" s="36">
        <v>324.71891574000011</v>
      </c>
      <c r="S665" s="36"/>
      <c r="T665" s="36">
        <f t="shared" si="33"/>
        <v>23.609573970000014</v>
      </c>
      <c r="U665" s="36">
        <f t="shared" si="34"/>
        <v>15.526311499999991</v>
      </c>
      <c r="V665" s="36">
        <f t="shared" si="35"/>
        <v>28.546154740000134</v>
      </c>
    </row>
    <row r="666" spans="8:22" ht="30" customHeight="1" x14ac:dyDescent="0.25">
      <c r="J666" s="35" t="s">
        <v>1666</v>
      </c>
      <c r="K666" s="40" t="s">
        <v>1914</v>
      </c>
      <c r="L666" s="36">
        <v>59.060006999999999</v>
      </c>
      <c r="M666" s="36">
        <v>114.44187599999999</v>
      </c>
      <c r="N666" s="36">
        <v>176.23299499999999</v>
      </c>
      <c r="O666" s="36"/>
      <c r="P666" s="36">
        <v>81.629632139999998</v>
      </c>
      <c r="Q666" s="36">
        <v>129.74616240999993</v>
      </c>
      <c r="R666" s="36">
        <v>207.8445746400001</v>
      </c>
      <c r="S666" s="36"/>
      <c r="T666" s="36">
        <f t="shared" si="33"/>
        <v>22.569625139999999</v>
      </c>
      <c r="U666" s="36">
        <f t="shared" si="34"/>
        <v>15.304286409999932</v>
      </c>
      <c r="V666" s="36">
        <f t="shared" si="35"/>
        <v>31.611579640000116</v>
      </c>
    </row>
    <row r="667" spans="8:22" ht="15" customHeight="1" x14ac:dyDescent="0.25">
      <c r="J667" s="38" t="s">
        <v>1724</v>
      </c>
      <c r="K667" s="41" t="s">
        <v>1913</v>
      </c>
      <c r="L667" s="39">
        <v>2.06</v>
      </c>
      <c r="M667" s="39">
        <v>37.337000000000003</v>
      </c>
      <c r="N667" s="39">
        <v>58.433</v>
      </c>
      <c r="O667" s="39"/>
      <c r="P667" s="39">
        <v>0.93371258999999995</v>
      </c>
      <c r="Q667" s="39">
        <v>36.672774140000001</v>
      </c>
      <c r="R667" s="39">
        <v>52.183280359999998</v>
      </c>
      <c r="S667" s="39"/>
      <c r="T667" s="39">
        <f t="shared" si="33"/>
        <v>-1.1262874100000002</v>
      </c>
      <c r="U667" s="39">
        <f t="shared" si="34"/>
        <v>-0.66422586000000194</v>
      </c>
      <c r="V667" s="39">
        <f t="shared" si="35"/>
        <v>-6.2497196400000021</v>
      </c>
    </row>
    <row r="668" spans="8:22" ht="30" customHeight="1" x14ac:dyDescent="0.25">
      <c r="J668" s="38" t="s">
        <v>1722</v>
      </c>
      <c r="K668" s="41" t="s">
        <v>1912</v>
      </c>
      <c r="L668" s="39">
        <v>12.828027000000001</v>
      </c>
      <c r="M668" s="39">
        <v>20.631464000000001</v>
      </c>
      <c r="N668" s="39">
        <v>28.637817999999999</v>
      </c>
      <c r="O668" s="39"/>
      <c r="P668" s="39">
        <v>13.976192790000001</v>
      </c>
      <c r="Q668" s="39">
        <v>21.584263549999999</v>
      </c>
      <c r="R668" s="39">
        <v>28.800005690000003</v>
      </c>
      <c r="S668" s="39"/>
      <c r="T668" s="39">
        <f t="shared" si="33"/>
        <v>1.1481657900000002</v>
      </c>
      <c r="U668" s="39">
        <f t="shared" si="34"/>
        <v>0.95279954999999816</v>
      </c>
      <c r="V668" s="39">
        <f t="shared" si="35"/>
        <v>0.16218769000000322</v>
      </c>
    </row>
    <row r="669" spans="8:22" ht="30" customHeight="1" x14ac:dyDescent="0.25">
      <c r="J669" s="38" t="s">
        <v>1911</v>
      </c>
      <c r="K669" s="41" t="s">
        <v>1910</v>
      </c>
      <c r="L669" s="39">
        <v>12.740081</v>
      </c>
      <c r="M669" s="39">
        <v>22.550543999999999</v>
      </c>
      <c r="N669" s="39">
        <v>32.868948000000003</v>
      </c>
      <c r="O669" s="39"/>
      <c r="P669" s="39">
        <v>13.758151450000002</v>
      </c>
      <c r="Q669" s="39">
        <v>22.483995400000005</v>
      </c>
      <c r="R669" s="39">
        <v>35.891055050000006</v>
      </c>
      <c r="S669" s="39"/>
      <c r="T669" s="39">
        <f t="shared" si="33"/>
        <v>1.0180704500000015</v>
      </c>
      <c r="U669" s="39">
        <f t="shared" si="34"/>
        <v>-6.6548599999993741E-2</v>
      </c>
      <c r="V669" s="39">
        <f t="shared" si="35"/>
        <v>3.0221070500000025</v>
      </c>
    </row>
    <row r="670" spans="8:22" ht="15" customHeight="1" x14ac:dyDescent="0.25">
      <c r="I670" s="35" t="s">
        <v>1476</v>
      </c>
      <c r="J670" s="35"/>
      <c r="K670" s="35"/>
      <c r="L670" s="36">
        <v>0</v>
      </c>
      <c r="M670" s="36">
        <v>0</v>
      </c>
      <c r="N670" s="36">
        <v>0</v>
      </c>
      <c r="O670" s="36"/>
      <c r="P670" s="36">
        <v>0.49091765000000004</v>
      </c>
      <c r="Q670" s="36">
        <v>0.53821198000000003</v>
      </c>
      <c r="R670" s="36">
        <v>1.9246984100000002</v>
      </c>
      <c r="S670" s="36"/>
      <c r="T670" s="36">
        <f t="shared" si="33"/>
        <v>0.49091765000000004</v>
      </c>
      <c r="U670" s="36">
        <f t="shared" si="34"/>
        <v>0.53821198000000003</v>
      </c>
      <c r="V670" s="36">
        <f t="shared" si="35"/>
        <v>1.9246984100000002</v>
      </c>
    </row>
    <row r="671" spans="8:22" ht="15" customHeight="1" x14ac:dyDescent="0.25">
      <c r="J671" s="35" t="s">
        <v>1662</v>
      </c>
      <c r="K671" s="40" t="s">
        <v>1909</v>
      </c>
      <c r="L671" s="36">
        <v>0</v>
      </c>
      <c r="M671" s="36">
        <v>0</v>
      </c>
      <c r="N671" s="36">
        <v>0</v>
      </c>
      <c r="O671" s="36"/>
      <c r="P671" s="36">
        <v>0.49091765000000004</v>
      </c>
      <c r="Q671" s="36">
        <v>0.53821198000000003</v>
      </c>
      <c r="R671" s="36">
        <v>1.9246984100000002</v>
      </c>
      <c r="S671" s="36"/>
      <c r="T671" s="36">
        <f t="shared" si="33"/>
        <v>0.49091765000000004</v>
      </c>
      <c r="U671" s="36">
        <f t="shared" si="34"/>
        <v>0.53821198000000003</v>
      </c>
      <c r="V671" s="36">
        <f t="shared" si="35"/>
        <v>1.9246984100000002</v>
      </c>
    </row>
    <row r="672" spans="8:22" ht="15" customHeight="1" x14ac:dyDescent="0.25">
      <c r="I672" s="35" t="s">
        <v>1704</v>
      </c>
      <c r="J672" s="35"/>
      <c r="K672" s="35"/>
      <c r="L672" s="36">
        <v>1.6135999999999999</v>
      </c>
      <c r="M672" s="36">
        <v>2.7123539999999999</v>
      </c>
      <c r="N672" s="36">
        <v>4.249015</v>
      </c>
      <c r="O672" s="36"/>
      <c r="P672" s="36">
        <v>3.8509762000000003</v>
      </c>
      <c r="Q672" s="36">
        <v>4.3767202299999992</v>
      </c>
      <c r="R672" s="36">
        <v>7.5011857099999997</v>
      </c>
      <c r="S672" s="36"/>
      <c r="T672" s="36">
        <f t="shared" si="33"/>
        <v>2.2373762000000004</v>
      </c>
      <c r="U672" s="36">
        <f t="shared" si="34"/>
        <v>1.6643662299999993</v>
      </c>
      <c r="V672" s="36">
        <f t="shared" si="35"/>
        <v>3.2521707099999997</v>
      </c>
    </row>
    <row r="673" spans="5:22" ht="30" customHeight="1" x14ac:dyDescent="0.25">
      <c r="J673" s="35" t="s">
        <v>1703</v>
      </c>
      <c r="K673" s="40" t="s">
        <v>1908</v>
      </c>
      <c r="L673" s="36">
        <v>1.6135999999999999</v>
      </c>
      <c r="M673" s="36">
        <v>2.7123539999999999</v>
      </c>
      <c r="N673" s="36">
        <v>4.249015</v>
      </c>
      <c r="O673" s="36"/>
      <c r="P673" s="36">
        <v>3.8509762000000003</v>
      </c>
      <c r="Q673" s="36">
        <v>4.3767202299999992</v>
      </c>
      <c r="R673" s="36">
        <v>7.5011857099999997</v>
      </c>
      <c r="S673" s="36"/>
      <c r="T673" s="36">
        <f t="shared" si="33"/>
        <v>2.2373762000000004</v>
      </c>
      <c r="U673" s="36">
        <f t="shared" si="34"/>
        <v>1.6643662299999993</v>
      </c>
      <c r="V673" s="36">
        <f t="shared" si="35"/>
        <v>3.2521707099999997</v>
      </c>
    </row>
    <row r="674" spans="5:22" ht="15" customHeight="1" x14ac:dyDescent="0.25">
      <c r="I674" s="35" t="s">
        <v>1473</v>
      </c>
      <c r="J674" s="35"/>
      <c r="K674" s="35"/>
      <c r="L674" s="36">
        <v>1.979727</v>
      </c>
      <c r="M674" s="36">
        <v>4.0286650000000002</v>
      </c>
      <c r="N674" s="36">
        <v>6.2733090000000002</v>
      </c>
      <c r="O674" s="36"/>
      <c r="P674" s="36">
        <v>1.9611435799999999</v>
      </c>
      <c r="Q674" s="36">
        <v>3.7639054499999998</v>
      </c>
      <c r="R674" s="36">
        <v>6.3762240099999996</v>
      </c>
      <c r="S674" s="36"/>
      <c r="T674" s="36">
        <f t="shared" si="33"/>
        <v>-1.8583420000000128E-2</v>
      </c>
      <c r="U674" s="36">
        <f t="shared" si="34"/>
        <v>-0.2647595500000004</v>
      </c>
      <c r="V674" s="36">
        <f t="shared" si="35"/>
        <v>0.10291500999999936</v>
      </c>
    </row>
    <row r="675" spans="5:22" ht="15" customHeight="1" x14ac:dyDescent="0.25">
      <c r="J675" s="35" t="s">
        <v>1580</v>
      </c>
      <c r="K675" s="40" t="s">
        <v>1907</v>
      </c>
      <c r="L675" s="36">
        <v>1.979727</v>
      </c>
      <c r="M675" s="36">
        <v>4.0286650000000002</v>
      </c>
      <c r="N675" s="36">
        <v>6.2733090000000002</v>
      </c>
      <c r="O675" s="36"/>
      <c r="P675" s="36">
        <v>1.9611435799999999</v>
      </c>
      <c r="Q675" s="36">
        <v>3.7639054499999998</v>
      </c>
      <c r="R675" s="36">
        <v>6.3762240099999996</v>
      </c>
      <c r="S675" s="36"/>
      <c r="T675" s="36">
        <f t="shared" si="33"/>
        <v>-1.8583420000000128E-2</v>
      </c>
      <c r="U675" s="36">
        <f t="shared" si="34"/>
        <v>-0.2647595500000004</v>
      </c>
      <c r="V675" s="36">
        <f t="shared" si="35"/>
        <v>0.10291500999999936</v>
      </c>
    </row>
    <row r="676" spans="5:22" ht="15" customHeight="1" x14ac:dyDescent="0.25">
      <c r="H676" s="35" t="s">
        <v>1291</v>
      </c>
      <c r="I676" s="35"/>
      <c r="J676" s="35"/>
      <c r="K676" s="35"/>
      <c r="L676" s="36">
        <v>30.82574</v>
      </c>
      <c r="M676" s="36">
        <v>55.013660000000002</v>
      </c>
      <c r="N676" s="36">
        <v>80.446093000000005</v>
      </c>
      <c r="O676" s="36"/>
      <c r="P676" s="36">
        <v>44.426048179999995</v>
      </c>
      <c r="Q676" s="36">
        <v>66.027394369999996</v>
      </c>
      <c r="R676" s="36">
        <v>98.540378520000019</v>
      </c>
      <c r="S676" s="36"/>
      <c r="T676" s="36">
        <f t="shared" si="33"/>
        <v>13.600308179999995</v>
      </c>
      <c r="U676" s="36">
        <f t="shared" si="34"/>
        <v>11.013734369999995</v>
      </c>
      <c r="V676" s="36">
        <f t="shared" si="35"/>
        <v>18.094285520000014</v>
      </c>
    </row>
    <row r="677" spans="5:22" ht="30" customHeight="1" x14ac:dyDescent="0.25">
      <c r="I677" s="74" t="s">
        <v>1290</v>
      </c>
      <c r="J677" s="73"/>
      <c r="K677" s="73"/>
      <c r="L677" s="36">
        <v>26.412381</v>
      </c>
      <c r="M677" s="36">
        <v>47.049515</v>
      </c>
      <c r="N677" s="36">
        <v>68.690139000000002</v>
      </c>
      <c r="O677" s="36"/>
      <c r="P677" s="36">
        <v>39.477564629999996</v>
      </c>
      <c r="Q677" s="36">
        <v>57.732008689999994</v>
      </c>
      <c r="R677" s="36">
        <v>85.924857550000027</v>
      </c>
      <c r="S677" s="36"/>
      <c r="T677" s="36">
        <f t="shared" si="33"/>
        <v>13.065183629999996</v>
      </c>
      <c r="U677" s="36">
        <f t="shared" si="34"/>
        <v>10.682493689999994</v>
      </c>
      <c r="V677" s="36">
        <f t="shared" si="35"/>
        <v>17.234718550000025</v>
      </c>
    </row>
    <row r="678" spans="5:22" ht="15" customHeight="1" x14ac:dyDescent="0.25">
      <c r="J678" s="35" t="s">
        <v>1289</v>
      </c>
      <c r="K678" s="40" t="s">
        <v>1288</v>
      </c>
      <c r="L678" s="36">
        <v>26.412381</v>
      </c>
      <c r="M678" s="36">
        <v>47.049515</v>
      </c>
      <c r="N678" s="36">
        <v>68.690139000000002</v>
      </c>
      <c r="O678" s="36"/>
      <c r="P678" s="36">
        <v>39.477564629999996</v>
      </c>
      <c r="Q678" s="36">
        <v>57.732008689999994</v>
      </c>
      <c r="R678" s="36">
        <v>85.924857550000027</v>
      </c>
      <c r="S678" s="36"/>
      <c r="T678" s="36">
        <f t="shared" si="33"/>
        <v>13.065183629999996</v>
      </c>
      <c r="U678" s="36">
        <f t="shared" si="34"/>
        <v>10.682493689999994</v>
      </c>
      <c r="V678" s="36">
        <f t="shared" si="35"/>
        <v>17.234718550000025</v>
      </c>
    </row>
    <row r="679" spans="5:22" ht="15" customHeight="1" x14ac:dyDescent="0.25">
      <c r="I679" s="35" t="s">
        <v>1361</v>
      </c>
      <c r="J679" s="35"/>
      <c r="K679" s="35"/>
      <c r="L679" s="36">
        <v>4.4133589999999998</v>
      </c>
      <c r="M679" s="36">
        <v>7.9641450000000003</v>
      </c>
      <c r="N679" s="36">
        <v>11.755953999999999</v>
      </c>
      <c r="O679" s="36"/>
      <c r="P679" s="36">
        <v>4.9484835499999988</v>
      </c>
      <c r="Q679" s="36">
        <v>8.2953856800000008</v>
      </c>
      <c r="R679" s="36">
        <v>12.615520969999999</v>
      </c>
      <c r="S679" s="36"/>
      <c r="T679" s="36">
        <f t="shared" si="33"/>
        <v>0.53512454999999903</v>
      </c>
      <c r="U679" s="36">
        <f t="shared" si="34"/>
        <v>0.33124068000000051</v>
      </c>
      <c r="V679" s="36">
        <f t="shared" si="35"/>
        <v>0.85956696999999949</v>
      </c>
    </row>
    <row r="680" spans="5:22" ht="30" customHeight="1" x14ac:dyDescent="0.25">
      <c r="J680" s="35" t="s">
        <v>1360</v>
      </c>
      <c r="K680" s="40" t="s">
        <v>1359</v>
      </c>
      <c r="L680" s="36">
        <v>4.4133589999999998</v>
      </c>
      <c r="M680" s="36">
        <v>7.9641450000000003</v>
      </c>
      <c r="N680" s="36">
        <v>11.755953999999999</v>
      </c>
      <c r="O680" s="36"/>
      <c r="P680" s="36">
        <v>4.9484835499999988</v>
      </c>
      <c r="Q680" s="36">
        <v>8.2953856800000008</v>
      </c>
      <c r="R680" s="36">
        <v>12.615520969999999</v>
      </c>
      <c r="S680" s="36"/>
      <c r="T680" s="36">
        <f t="shared" si="33"/>
        <v>0.53512454999999903</v>
      </c>
      <c r="U680" s="36">
        <f t="shared" si="34"/>
        <v>0.33124068000000051</v>
      </c>
      <c r="V680" s="36">
        <f t="shared" si="35"/>
        <v>0.85956696999999949</v>
      </c>
    </row>
    <row r="681" spans="5:22" ht="15" customHeight="1" x14ac:dyDescent="0.25">
      <c r="H681" s="35" t="s">
        <v>1549</v>
      </c>
      <c r="I681" s="35"/>
      <c r="J681" s="35"/>
      <c r="K681" s="35"/>
      <c r="L681" s="36">
        <v>100</v>
      </c>
      <c r="M681" s="36">
        <v>139.450918</v>
      </c>
      <c r="N681" s="36">
        <v>139.450918</v>
      </c>
      <c r="O681" s="36"/>
      <c r="P681" s="36">
        <v>56.812184880000004</v>
      </c>
      <c r="Q681" s="36">
        <v>57.365220120000004</v>
      </c>
      <c r="R681" s="36">
        <v>59.146932120000002</v>
      </c>
      <c r="S681" s="36"/>
      <c r="T681" s="36">
        <f t="shared" si="33"/>
        <v>-43.187815119999996</v>
      </c>
      <c r="U681" s="36">
        <f t="shared" si="34"/>
        <v>-82.085697879999998</v>
      </c>
      <c r="V681" s="36">
        <f t="shared" si="35"/>
        <v>-80.303985879999999</v>
      </c>
    </row>
    <row r="682" spans="5:22" ht="15" customHeight="1" x14ac:dyDescent="0.25">
      <c r="I682" s="35" t="s">
        <v>1906</v>
      </c>
      <c r="J682" s="35"/>
      <c r="K682" s="35"/>
      <c r="L682" s="36">
        <v>100</v>
      </c>
      <c r="M682" s="36">
        <v>139.450918</v>
      </c>
      <c r="N682" s="36">
        <v>139.450918</v>
      </c>
      <c r="O682" s="36"/>
      <c r="P682" s="36">
        <v>56.812184880000004</v>
      </c>
      <c r="Q682" s="36">
        <v>57.365220120000004</v>
      </c>
      <c r="R682" s="36">
        <v>59.146932120000002</v>
      </c>
      <c r="S682" s="36"/>
      <c r="T682" s="36">
        <f t="shared" si="33"/>
        <v>-43.187815119999996</v>
      </c>
      <c r="U682" s="36">
        <f t="shared" si="34"/>
        <v>-82.085697879999998</v>
      </c>
      <c r="V682" s="36">
        <f t="shared" si="35"/>
        <v>-80.303985879999999</v>
      </c>
    </row>
    <row r="683" spans="5:22" ht="15" customHeight="1" x14ac:dyDescent="0.25">
      <c r="J683" s="35" t="s">
        <v>1905</v>
      </c>
      <c r="K683" s="40" t="s">
        <v>1904</v>
      </c>
      <c r="L683" s="36">
        <v>100</v>
      </c>
      <c r="M683" s="36">
        <v>139.450918</v>
      </c>
      <c r="N683" s="36">
        <v>139.450918</v>
      </c>
      <c r="O683" s="36"/>
      <c r="P683" s="36">
        <v>56.812184880000004</v>
      </c>
      <c r="Q683" s="36">
        <v>57.365220120000004</v>
      </c>
      <c r="R683" s="36">
        <v>59.146932120000002</v>
      </c>
      <c r="S683" s="36"/>
      <c r="T683" s="36">
        <f t="shared" si="33"/>
        <v>-43.187815119999996</v>
      </c>
      <c r="U683" s="36">
        <f t="shared" si="34"/>
        <v>-82.085697879999998</v>
      </c>
      <c r="V683" s="36">
        <f t="shared" si="35"/>
        <v>-80.303985879999999</v>
      </c>
    </row>
    <row r="684" spans="5:22" ht="14.25" x14ac:dyDescent="0.25">
      <c r="E684" s="46">
        <v>16</v>
      </c>
      <c r="F684" s="42" t="s">
        <v>428</v>
      </c>
      <c r="G684" s="42"/>
      <c r="H684" s="42"/>
      <c r="I684" s="42"/>
      <c r="J684" s="42"/>
      <c r="K684" s="42"/>
      <c r="L684" s="43">
        <v>1629.3925220000001</v>
      </c>
      <c r="M684" s="43">
        <v>4117.9036150000002</v>
      </c>
      <c r="N684" s="43">
        <v>8425.2224499999993</v>
      </c>
      <c r="O684" s="43"/>
      <c r="P684" s="43">
        <v>1629.3925219999992</v>
      </c>
      <c r="Q684" s="43">
        <v>4117.903615000002</v>
      </c>
      <c r="R684" s="43">
        <v>8403.0859757700018</v>
      </c>
      <c r="S684" s="43"/>
      <c r="T684" s="43">
        <f t="shared" si="33"/>
        <v>0</v>
      </c>
      <c r="U684" s="43">
        <f t="shared" si="34"/>
        <v>0</v>
      </c>
      <c r="V684" s="43">
        <f t="shared" si="35"/>
        <v>-22.136474229997475</v>
      </c>
    </row>
    <row r="685" spans="5:22" x14ac:dyDescent="0.25">
      <c r="G685" s="35" t="s">
        <v>1302</v>
      </c>
      <c r="H685" s="35"/>
      <c r="I685" s="35"/>
      <c r="J685" s="35"/>
      <c r="K685" s="35"/>
      <c r="L685" s="36">
        <v>1629.3925220000001</v>
      </c>
      <c r="M685" s="36">
        <v>4117.9036150000002</v>
      </c>
      <c r="N685" s="36">
        <v>8425.2224499999993</v>
      </c>
      <c r="O685" s="36"/>
      <c r="P685" s="36">
        <v>1629.3925219999992</v>
      </c>
      <c r="Q685" s="36">
        <v>4117.903615000002</v>
      </c>
      <c r="R685" s="36">
        <v>8403.0859757700018</v>
      </c>
      <c r="S685" s="36"/>
      <c r="T685" s="36">
        <f t="shared" si="33"/>
        <v>0</v>
      </c>
      <c r="U685" s="36">
        <f t="shared" si="34"/>
        <v>0</v>
      </c>
      <c r="V685" s="36">
        <f t="shared" si="35"/>
        <v>-22.136474229997475</v>
      </c>
    </row>
    <row r="686" spans="5:22" ht="30" customHeight="1" x14ac:dyDescent="0.25">
      <c r="H686" s="74" t="s">
        <v>1536</v>
      </c>
      <c r="I686" s="73"/>
      <c r="J686" s="73"/>
      <c r="K686" s="73"/>
      <c r="L686" s="36">
        <v>9.5808579999999992</v>
      </c>
      <c r="M686" s="36">
        <v>249.467274</v>
      </c>
      <c r="N686" s="36">
        <v>1629.455557</v>
      </c>
      <c r="O686" s="36"/>
      <c r="P686" s="36">
        <v>304.94029748999986</v>
      </c>
      <c r="Q686" s="36">
        <v>934.37417826000012</v>
      </c>
      <c r="R686" s="36">
        <v>3165.2555658200008</v>
      </c>
      <c r="S686" s="36"/>
      <c r="T686" s="36">
        <f t="shared" si="33"/>
        <v>295.35943948999989</v>
      </c>
      <c r="U686" s="36">
        <f t="shared" si="34"/>
        <v>684.90690426000015</v>
      </c>
      <c r="V686" s="36">
        <f t="shared" si="35"/>
        <v>1535.8000088200008</v>
      </c>
    </row>
    <row r="687" spans="5:22" ht="15" customHeight="1" x14ac:dyDescent="0.25">
      <c r="I687" s="35" t="s">
        <v>1657</v>
      </c>
      <c r="J687" s="35"/>
      <c r="K687" s="35"/>
      <c r="L687" s="36">
        <v>7.4119580000000003</v>
      </c>
      <c r="M687" s="36">
        <v>192.84345099999999</v>
      </c>
      <c r="N687" s="36">
        <v>1326.4670120000001</v>
      </c>
      <c r="O687" s="36"/>
      <c r="P687" s="36">
        <v>304.18997496999992</v>
      </c>
      <c r="Q687" s="36">
        <v>911.55954953000014</v>
      </c>
      <c r="R687" s="36">
        <v>2931.9624832600007</v>
      </c>
      <c r="S687" s="36"/>
      <c r="T687" s="36">
        <f t="shared" si="33"/>
        <v>296.7780169699999</v>
      </c>
      <c r="U687" s="36">
        <f t="shared" si="34"/>
        <v>718.71609853000018</v>
      </c>
      <c r="V687" s="36">
        <f t="shared" si="35"/>
        <v>1605.4954712600006</v>
      </c>
    </row>
    <row r="688" spans="5:22" ht="30" customHeight="1" x14ac:dyDescent="0.25">
      <c r="J688" s="35" t="s">
        <v>1903</v>
      </c>
      <c r="K688" s="40" t="s">
        <v>1902</v>
      </c>
      <c r="L688" s="36">
        <v>2.039002</v>
      </c>
      <c r="M688" s="36">
        <v>5.539002</v>
      </c>
      <c r="N688" s="36">
        <v>10.039002</v>
      </c>
      <c r="O688" s="36"/>
      <c r="P688" s="36">
        <v>0</v>
      </c>
      <c r="Q688" s="36">
        <v>5.539002</v>
      </c>
      <c r="R688" s="36">
        <v>10.14660499</v>
      </c>
      <c r="S688" s="36"/>
      <c r="T688" s="36">
        <f t="shared" si="33"/>
        <v>-2.039002</v>
      </c>
      <c r="U688" s="36">
        <f t="shared" si="34"/>
        <v>0</v>
      </c>
      <c r="V688" s="36">
        <f t="shared" si="35"/>
        <v>0.10760299000000018</v>
      </c>
    </row>
    <row r="689" spans="9:22" ht="15" customHeight="1" x14ac:dyDescent="0.25">
      <c r="J689" s="38" t="s">
        <v>1901</v>
      </c>
      <c r="K689" s="41" t="s">
        <v>1900</v>
      </c>
      <c r="L689" s="39">
        <v>3.1419999999999997E-2</v>
      </c>
      <c r="M689" s="39">
        <v>9.1969999999999996E-2</v>
      </c>
      <c r="N689" s="39">
        <v>1.8667750000000001</v>
      </c>
      <c r="O689" s="39"/>
      <c r="P689" s="39">
        <v>1.6E-2</v>
      </c>
      <c r="Q689" s="39">
        <v>4.7399999999999998E-2</v>
      </c>
      <c r="R689" s="39">
        <v>1.6737745900000001</v>
      </c>
      <c r="S689" s="39"/>
      <c r="T689" s="39">
        <f t="shared" si="33"/>
        <v>-1.5419999999999996E-2</v>
      </c>
      <c r="U689" s="39">
        <f t="shared" si="34"/>
        <v>-4.4569999999999999E-2</v>
      </c>
      <c r="V689" s="39">
        <f t="shared" si="35"/>
        <v>-0.19300041000000001</v>
      </c>
    </row>
    <row r="690" spans="9:22" ht="15" customHeight="1" x14ac:dyDescent="0.25">
      <c r="J690" s="38" t="s">
        <v>1749</v>
      </c>
      <c r="K690" s="41" t="s">
        <v>1748</v>
      </c>
      <c r="L690" s="39">
        <v>5</v>
      </c>
      <c r="M690" s="39">
        <v>45</v>
      </c>
      <c r="N690" s="39">
        <v>111</v>
      </c>
      <c r="O690" s="39"/>
      <c r="P690" s="39">
        <v>2.8573350700000004</v>
      </c>
      <c r="Q690" s="39">
        <v>33.140599659999999</v>
      </c>
      <c r="R690" s="39">
        <v>76.420174349999996</v>
      </c>
      <c r="S690" s="39"/>
      <c r="T690" s="39">
        <f t="shared" si="33"/>
        <v>-2.1426649299999996</v>
      </c>
      <c r="U690" s="39">
        <f t="shared" si="34"/>
        <v>-11.859400340000001</v>
      </c>
      <c r="V690" s="39">
        <f t="shared" si="35"/>
        <v>-34.579825650000004</v>
      </c>
    </row>
    <row r="691" spans="9:22" ht="30" customHeight="1" x14ac:dyDescent="0.25">
      <c r="J691" s="38" t="s">
        <v>1899</v>
      </c>
      <c r="K691" s="41" t="s">
        <v>1898</v>
      </c>
      <c r="L691" s="39">
        <v>5.8000000000000003E-2</v>
      </c>
      <c r="M691" s="39">
        <v>63.588082999999997</v>
      </c>
      <c r="N691" s="39">
        <v>549.71910100000002</v>
      </c>
      <c r="O691" s="39"/>
      <c r="P691" s="39">
        <v>189.59609821999999</v>
      </c>
      <c r="Q691" s="39">
        <v>415.69782613999996</v>
      </c>
      <c r="R691" s="39">
        <v>1203.0455615800001</v>
      </c>
      <c r="S691" s="39"/>
      <c r="T691" s="39">
        <f t="shared" si="33"/>
        <v>189.53809821999999</v>
      </c>
      <c r="U691" s="39">
        <f t="shared" si="34"/>
        <v>352.10974313999998</v>
      </c>
      <c r="V691" s="39">
        <f t="shared" si="35"/>
        <v>653.32646058000012</v>
      </c>
    </row>
    <row r="692" spans="9:22" ht="45" customHeight="1" x14ac:dyDescent="0.25">
      <c r="J692" s="38" t="s">
        <v>1897</v>
      </c>
      <c r="K692" s="41" t="s">
        <v>1896</v>
      </c>
      <c r="L692" s="39">
        <v>0.245536</v>
      </c>
      <c r="M692" s="39">
        <v>0.54438200000000003</v>
      </c>
      <c r="N692" s="39">
        <v>176.19258500000001</v>
      </c>
      <c r="O692" s="39"/>
      <c r="P692" s="39">
        <v>75.151679610000002</v>
      </c>
      <c r="Q692" s="39">
        <v>205.31727995</v>
      </c>
      <c r="R692" s="39">
        <v>594.33241498000007</v>
      </c>
      <c r="S692" s="39"/>
      <c r="T692" s="39">
        <f t="shared" si="33"/>
        <v>74.906143610000001</v>
      </c>
      <c r="U692" s="39">
        <f t="shared" si="34"/>
        <v>204.77289794999999</v>
      </c>
      <c r="V692" s="39">
        <f t="shared" si="35"/>
        <v>418.13982998000006</v>
      </c>
    </row>
    <row r="693" spans="9:22" ht="45" customHeight="1" x14ac:dyDescent="0.25">
      <c r="J693" s="38" t="s">
        <v>1895</v>
      </c>
      <c r="K693" s="41" t="s">
        <v>1894</v>
      </c>
      <c r="L693" s="39">
        <v>0</v>
      </c>
      <c r="M693" s="39">
        <v>73.528623999999994</v>
      </c>
      <c r="N693" s="39">
        <v>176.07338999999999</v>
      </c>
      <c r="O693" s="39"/>
      <c r="P693" s="39">
        <v>1.62712452</v>
      </c>
      <c r="Q693" s="39">
        <v>103.27689653</v>
      </c>
      <c r="R693" s="39">
        <v>355.66135021000002</v>
      </c>
      <c r="S693" s="39"/>
      <c r="T693" s="39">
        <f t="shared" si="33"/>
        <v>1.62712452</v>
      </c>
      <c r="U693" s="39">
        <f t="shared" si="34"/>
        <v>29.748272530000008</v>
      </c>
      <c r="V693" s="39">
        <f t="shared" si="35"/>
        <v>179.58796021000003</v>
      </c>
    </row>
    <row r="694" spans="9:22" ht="30" customHeight="1" x14ac:dyDescent="0.25">
      <c r="J694" s="38" t="s">
        <v>1893</v>
      </c>
      <c r="K694" s="41" t="s">
        <v>1892</v>
      </c>
      <c r="L694" s="39">
        <v>0.03</v>
      </c>
      <c r="M694" s="39">
        <v>2.69339</v>
      </c>
      <c r="N694" s="39">
        <v>95.724029999999999</v>
      </c>
      <c r="O694" s="39"/>
      <c r="P694" s="39">
        <v>0.18784496000000003</v>
      </c>
      <c r="Q694" s="39">
        <v>7.6547641100000003</v>
      </c>
      <c r="R694" s="39">
        <v>277.76194914999996</v>
      </c>
      <c r="S694" s="39"/>
      <c r="T694" s="39">
        <f t="shared" si="33"/>
        <v>0.15784496000000003</v>
      </c>
      <c r="U694" s="39">
        <f t="shared" si="34"/>
        <v>4.9613741100000004</v>
      </c>
      <c r="V694" s="39">
        <f t="shared" si="35"/>
        <v>182.03791914999996</v>
      </c>
    </row>
    <row r="695" spans="9:22" ht="15" customHeight="1" x14ac:dyDescent="0.25">
      <c r="J695" s="38" t="s">
        <v>1891</v>
      </c>
      <c r="K695" s="41" t="s">
        <v>1890</v>
      </c>
      <c r="L695" s="39">
        <v>8.0000000000000002E-3</v>
      </c>
      <c r="M695" s="39">
        <v>1.8580000000000001</v>
      </c>
      <c r="N695" s="39">
        <v>205.85212899999999</v>
      </c>
      <c r="O695" s="39"/>
      <c r="P695" s="39">
        <v>34.576636380000004</v>
      </c>
      <c r="Q695" s="39">
        <v>140.10834056000002</v>
      </c>
      <c r="R695" s="39">
        <v>395.61468100999997</v>
      </c>
      <c r="S695" s="39"/>
      <c r="T695" s="39">
        <f t="shared" si="33"/>
        <v>34.568636380000001</v>
      </c>
      <c r="U695" s="39">
        <f t="shared" si="34"/>
        <v>138.25034056000001</v>
      </c>
      <c r="V695" s="39">
        <f t="shared" si="35"/>
        <v>189.76255200999998</v>
      </c>
    </row>
    <row r="696" spans="9:22" ht="30" customHeight="1" x14ac:dyDescent="0.25">
      <c r="J696" s="38" t="s">
        <v>1889</v>
      </c>
      <c r="K696" s="41" t="s">
        <v>1888</v>
      </c>
      <c r="L696" s="39">
        <v>0</v>
      </c>
      <c r="M696" s="39">
        <v>0</v>
      </c>
      <c r="N696" s="39">
        <v>0</v>
      </c>
      <c r="O696" s="39"/>
      <c r="P696" s="39">
        <v>0.17725621</v>
      </c>
      <c r="Q696" s="39">
        <v>0.77744057999999994</v>
      </c>
      <c r="R696" s="39">
        <v>17.305972399999998</v>
      </c>
      <c r="S696" s="39"/>
      <c r="T696" s="39">
        <f t="shared" si="33"/>
        <v>0.17725621</v>
      </c>
      <c r="U696" s="39">
        <f t="shared" si="34"/>
        <v>0.77744057999999994</v>
      </c>
      <c r="V696" s="39">
        <f t="shared" si="35"/>
        <v>17.305972399999998</v>
      </c>
    </row>
    <row r="697" spans="9:22" ht="15" customHeight="1" x14ac:dyDescent="0.25">
      <c r="I697" s="35" t="s">
        <v>1535</v>
      </c>
      <c r="J697" s="35"/>
      <c r="K697" s="35"/>
      <c r="L697" s="36">
        <v>2.1688999999999998</v>
      </c>
      <c r="M697" s="36">
        <v>56.623823000000002</v>
      </c>
      <c r="N697" s="36">
        <v>302.98854499999999</v>
      </c>
      <c r="O697" s="36"/>
      <c r="P697" s="36">
        <v>0.75032251999999988</v>
      </c>
      <c r="Q697" s="36">
        <v>22.814628729999999</v>
      </c>
      <c r="R697" s="36">
        <v>233.29308256000002</v>
      </c>
      <c r="S697" s="36"/>
      <c r="T697" s="36">
        <f t="shared" si="33"/>
        <v>-1.4185774799999999</v>
      </c>
      <c r="U697" s="36">
        <f t="shared" si="34"/>
        <v>-33.809194270000006</v>
      </c>
      <c r="V697" s="36">
        <f t="shared" si="35"/>
        <v>-69.695462439999972</v>
      </c>
    </row>
    <row r="698" spans="9:22" ht="15" customHeight="1" x14ac:dyDescent="0.25">
      <c r="J698" s="35" t="s">
        <v>1534</v>
      </c>
      <c r="K698" s="40" t="s">
        <v>1887</v>
      </c>
      <c r="L698" s="36">
        <v>2.7E-2</v>
      </c>
      <c r="M698" s="36">
        <v>0.16969999999999999</v>
      </c>
      <c r="N698" s="36">
        <v>0.58714999999999995</v>
      </c>
      <c r="O698" s="36"/>
      <c r="P698" s="36">
        <v>0</v>
      </c>
      <c r="Q698" s="36">
        <v>0</v>
      </c>
      <c r="R698" s="36">
        <v>0</v>
      </c>
      <c r="S698" s="36"/>
      <c r="T698" s="36">
        <f t="shared" si="33"/>
        <v>-2.7E-2</v>
      </c>
      <c r="U698" s="36">
        <f t="shared" si="34"/>
        <v>-0.16969999999999999</v>
      </c>
      <c r="V698" s="36">
        <f t="shared" si="35"/>
        <v>-0.58714999999999995</v>
      </c>
    </row>
    <row r="699" spans="9:22" ht="30" customHeight="1" x14ac:dyDescent="0.25">
      <c r="J699" s="38" t="s">
        <v>1731</v>
      </c>
      <c r="K699" s="41" t="s">
        <v>1886</v>
      </c>
      <c r="L699" s="39">
        <v>0.1</v>
      </c>
      <c r="M699" s="39">
        <v>0.2</v>
      </c>
      <c r="N699" s="39">
        <v>0.3</v>
      </c>
      <c r="O699" s="39"/>
      <c r="P699" s="39">
        <v>0</v>
      </c>
      <c r="Q699" s="39">
        <v>0</v>
      </c>
      <c r="R699" s="39">
        <v>0</v>
      </c>
      <c r="S699" s="39"/>
      <c r="T699" s="39">
        <f t="shared" si="33"/>
        <v>-0.1</v>
      </c>
      <c r="U699" s="39">
        <f t="shared" si="34"/>
        <v>-0.2</v>
      </c>
      <c r="V699" s="39">
        <f t="shared" si="35"/>
        <v>-0.3</v>
      </c>
    </row>
    <row r="700" spans="9:22" ht="15" customHeight="1" x14ac:dyDescent="0.25">
      <c r="J700" s="38" t="s">
        <v>1885</v>
      </c>
      <c r="K700" s="41" t="s">
        <v>1884</v>
      </c>
      <c r="L700" s="39">
        <v>0</v>
      </c>
      <c r="M700" s="39">
        <v>2.5229999999999999E-2</v>
      </c>
      <c r="N700" s="39">
        <v>0.27266000000000001</v>
      </c>
      <c r="O700" s="39"/>
      <c r="P700" s="39">
        <v>0</v>
      </c>
      <c r="Q700" s="39">
        <v>0</v>
      </c>
      <c r="R700" s="39">
        <v>0</v>
      </c>
      <c r="S700" s="39"/>
      <c r="T700" s="39">
        <f t="shared" si="33"/>
        <v>0</v>
      </c>
      <c r="U700" s="39">
        <f t="shared" si="34"/>
        <v>-2.5229999999999999E-2</v>
      </c>
      <c r="V700" s="39">
        <f t="shared" si="35"/>
        <v>-0.27266000000000001</v>
      </c>
    </row>
    <row r="701" spans="9:22" ht="15" customHeight="1" x14ac:dyDescent="0.25">
      <c r="J701" s="38" t="s">
        <v>1883</v>
      </c>
      <c r="K701" s="41" t="s">
        <v>1882</v>
      </c>
      <c r="L701" s="39">
        <v>0</v>
      </c>
      <c r="M701" s="39">
        <v>0</v>
      </c>
      <c r="N701" s="39">
        <v>60</v>
      </c>
      <c r="O701" s="39"/>
      <c r="P701" s="39">
        <v>0</v>
      </c>
      <c r="Q701" s="39">
        <v>0</v>
      </c>
      <c r="R701" s="39">
        <v>58.25</v>
      </c>
      <c r="S701" s="39"/>
      <c r="T701" s="39">
        <f t="shared" si="33"/>
        <v>0</v>
      </c>
      <c r="U701" s="39">
        <f t="shared" si="34"/>
        <v>0</v>
      </c>
      <c r="V701" s="39">
        <f t="shared" si="35"/>
        <v>-1.75</v>
      </c>
    </row>
    <row r="702" spans="9:22" ht="30" customHeight="1" x14ac:dyDescent="0.25">
      <c r="J702" s="38" t="s">
        <v>1881</v>
      </c>
      <c r="K702" s="41" t="s">
        <v>1880</v>
      </c>
      <c r="L702" s="39">
        <v>0</v>
      </c>
      <c r="M702" s="39">
        <v>9.7853089999999998</v>
      </c>
      <c r="N702" s="39">
        <v>10.892054</v>
      </c>
      <c r="O702" s="39"/>
      <c r="P702" s="39">
        <v>0</v>
      </c>
      <c r="Q702" s="39">
        <v>3.06</v>
      </c>
      <c r="R702" s="39">
        <v>3.06</v>
      </c>
      <c r="S702" s="39"/>
      <c r="T702" s="39">
        <f t="shared" si="33"/>
        <v>0</v>
      </c>
      <c r="U702" s="39">
        <f t="shared" si="34"/>
        <v>-6.7253089999999993</v>
      </c>
      <c r="V702" s="39">
        <f t="shared" si="35"/>
        <v>-7.8320539999999994</v>
      </c>
    </row>
    <row r="703" spans="9:22" ht="30" customHeight="1" x14ac:dyDescent="0.25">
      <c r="J703" s="38" t="s">
        <v>1879</v>
      </c>
      <c r="K703" s="41" t="s">
        <v>1878</v>
      </c>
      <c r="L703" s="39">
        <v>0.1</v>
      </c>
      <c r="M703" s="39">
        <v>0.2</v>
      </c>
      <c r="N703" s="39">
        <v>0.3</v>
      </c>
      <c r="O703" s="39"/>
      <c r="P703" s="39">
        <v>0</v>
      </c>
      <c r="Q703" s="39">
        <v>0</v>
      </c>
      <c r="R703" s="39">
        <v>0</v>
      </c>
      <c r="S703" s="39"/>
      <c r="T703" s="39">
        <f t="shared" si="33"/>
        <v>-0.1</v>
      </c>
      <c r="U703" s="39">
        <f t="shared" si="34"/>
        <v>-0.2</v>
      </c>
      <c r="V703" s="39">
        <f t="shared" si="35"/>
        <v>-0.3</v>
      </c>
    </row>
    <row r="704" spans="9:22" ht="30" customHeight="1" x14ac:dyDescent="0.25">
      <c r="J704" s="38" t="s">
        <v>1877</v>
      </c>
      <c r="K704" s="41" t="s">
        <v>1876</v>
      </c>
      <c r="L704" s="39">
        <v>0.3</v>
      </c>
      <c r="M704" s="39">
        <v>0.6</v>
      </c>
      <c r="N704" s="39">
        <v>2.9</v>
      </c>
      <c r="O704" s="39"/>
      <c r="P704" s="39">
        <v>0</v>
      </c>
      <c r="Q704" s="39">
        <v>0</v>
      </c>
      <c r="R704" s="39">
        <v>0</v>
      </c>
      <c r="S704" s="39"/>
      <c r="T704" s="39">
        <f t="shared" si="33"/>
        <v>-0.3</v>
      </c>
      <c r="U704" s="39">
        <f t="shared" si="34"/>
        <v>-0.6</v>
      </c>
      <c r="V704" s="39">
        <f t="shared" si="35"/>
        <v>-2.9</v>
      </c>
    </row>
    <row r="705" spans="8:22" ht="15" customHeight="1" x14ac:dyDescent="0.25">
      <c r="J705" s="38" t="s">
        <v>1875</v>
      </c>
      <c r="K705" s="41" t="s">
        <v>1874</v>
      </c>
      <c r="L705" s="39">
        <v>0</v>
      </c>
      <c r="M705" s="39">
        <v>0.9798</v>
      </c>
      <c r="N705" s="39">
        <v>1.9596</v>
      </c>
      <c r="O705" s="39"/>
      <c r="P705" s="39">
        <v>0</v>
      </c>
      <c r="Q705" s="39">
        <v>0</v>
      </c>
      <c r="R705" s="39">
        <v>0</v>
      </c>
      <c r="S705" s="39"/>
      <c r="T705" s="39">
        <f t="shared" si="33"/>
        <v>0</v>
      </c>
      <c r="U705" s="39">
        <f t="shared" si="34"/>
        <v>-0.9798</v>
      </c>
      <c r="V705" s="39">
        <f t="shared" si="35"/>
        <v>-1.9596</v>
      </c>
    </row>
    <row r="706" spans="8:22" ht="15" customHeight="1" x14ac:dyDescent="0.25">
      <c r="J706" s="38" t="s">
        <v>1873</v>
      </c>
      <c r="K706" s="41" t="s">
        <v>1872</v>
      </c>
      <c r="L706" s="39">
        <v>0.1</v>
      </c>
      <c r="M706" s="39">
        <v>0.2</v>
      </c>
      <c r="N706" s="39">
        <v>0.3</v>
      </c>
      <c r="O706" s="39"/>
      <c r="P706" s="39">
        <v>0</v>
      </c>
      <c r="Q706" s="39">
        <v>0</v>
      </c>
      <c r="R706" s="39">
        <v>0</v>
      </c>
      <c r="S706" s="39"/>
      <c r="T706" s="39">
        <f t="shared" si="33"/>
        <v>-0.1</v>
      </c>
      <c r="U706" s="39">
        <f t="shared" si="34"/>
        <v>-0.2</v>
      </c>
      <c r="V706" s="39">
        <f t="shared" si="35"/>
        <v>-0.3</v>
      </c>
    </row>
    <row r="707" spans="8:22" ht="30" customHeight="1" x14ac:dyDescent="0.25">
      <c r="J707" s="38" t="s">
        <v>1871</v>
      </c>
      <c r="K707" s="41" t="s">
        <v>1870</v>
      </c>
      <c r="L707" s="39">
        <v>0</v>
      </c>
      <c r="M707" s="39">
        <v>26.404713999999998</v>
      </c>
      <c r="N707" s="39">
        <v>81.229302000000004</v>
      </c>
      <c r="O707" s="39"/>
      <c r="P707" s="39">
        <v>0</v>
      </c>
      <c r="Q707" s="39">
        <v>0</v>
      </c>
      <c r="R707" s="39">
        <v>50.36017365</v>
      </c>
      <c r="S707" s="39"/>
      <c r="T707" s="39">
        <f t="shared" si="33"/>
        <v>0</v>
      </c>
      <c r="U707" s="39">
        <f t="shared" si="34"/>
        <v>-26.404713999999998</v>
      </c>
      <c r="V707" s="39">
        <f t="shared" si="35"/>
        <v>-30.869128350000004</v>
      </c>
    </row>
    <row r="708" spans="8:22" ht="30" customHeight="1" x14ac:dyDescent="0.25">
      <c r="J708" s="38" t="s">
        <v>1869</v>
      </c>
      <c r="K708" s="41" t="s">
        <v>1868</v>
      </c>
      <c r="L708" s="39">
        <v>0.80274999999999996</v>
      </c>
      <c r="M708" s="39">
        <v>6.0772199999999996</v>
      </c>
      <c r="N708" s="39">
        <v>30.301729999999999</v>
      </c>
      <c r="O708" s="39"/>
      <c r="P708" s="39">
        <v>0</v>
      </c>
      <c r="Q708" s="39">
        <v>0</v>
      </c>
      <c r="R708" s="39">
        <v>0</v>
      </c>
      <c r="S708" s="39"/>
      <c r="T708" s="39">
        <f t="shared" si="33"/>
        <v>-0.80274999999999996</v>
      </c>
      <c r="U708" s="39">
        <f t="shared" si="34"/>
        <v>-6.0772199999999996</v>
      </c>
      <c r="V708" s="39">
        <f t="shared" si="35"/>
        <v>-30.301729999999999</v>
      </c>
    </row>
    <row r="709" spans="8:22" ht="30" customHeight="1" x14ac:dyDescent="0.25">
      <c r="J709" s="38" t="s">
        <v>1867</v>
      </c>
      <c r="K709" s="41" t="s">
        <v>1866</v>
      </c>
      <c r="L709" s="39">
        <v>0.1</v>
      </c>
      <c r="M709" s="39">
        <v>0.15</v>
      </c>
      <c r="N709" s="39">
        <v>1.2</v>
      </c>
      <c r="O709" s="39"/>
      <c r="P709" s="39">
        <v>0</v>
      </c>
      <c r="Q709" s="39">
        <v>0</v>
      </c>
      <c r="R709" s="39">
        <v>0</v>
      </c>
      <c r="S709" s="39"/>
      <c r="T709" s="39">
        <f t="shared" si="33"/>
        <v>-0.1</v>
      </c>
      <c r="U709" s="39">
        <f t="shared" si="34"/>
        <v>-0.15</v>
      </c>
      <c r="V709" s="39">
        <f t="shared" si="35"/>
        <v>-1.2</v>
      </c>
    </row>
    <row r="710" spans="8:22" ht="15" customHeight="1" x14ac:dyDescent="0.25">
      <c r="J710" s="38" t="s">
        <v>1865</v>
      </c>
      <c r="K710" s="41" t="s">
        <v>1864</v>
      </c>
      <c r="L710" s="39">
        <v>0.45</v>
      </c>
      <c r="M710" s="39">
        <v>9.5730369999999994</v>
      </c>
      <c r="N710" s="39">
        <v>66.815517999999997</v>
      </c>
      <c r="O710" s="39"/>
      <c r="P710" s="39">
        <v>0.75032251999999988</v>
      </c>
      <c r="Q710" s="39">
        <v>18.108649940000003</v>
      </c>
      <c r="R710" s="39">
        <v>85.542502909999996</v>
      </c>
      <c r="S710" s="39"/>
      <c r="T710" s="39">
        <f t="shared" si="33"/>
        <v>0.30032251999999987</v>
      </c>
      <c r="U710" s="39">
        <f t="shared" si="34"/>
        <v>8.5356129400000036</v>
      </c>
      <c r="V710" s="39">
        <f t="shared" si="35"/>
        <v>18.726984909999999</v>
      </c>
    </row>
    <row r="711" spans="8:22" ht="15" customHeight="1" x14ac:dyDescent="0.25">
      <c r="J711" s="38" t="s">
        <v>1608</v>
      </c>
      <c r="K711" s="41" t="s">
        <v>1863</v>
      </c>
      <c r="L711" s="39">
        <v>0.18915000000000001</v>
      </c>
      <c r="M711" s="39">
        <v>2.258813</v>
      </c>
      <c r="N711" s="39">
        <v>45.930531000000002</v>
      </c>
      <c r="O711" s="39"/>
      <c r="P711" s="39">
        <v>0</v>
      </c>
      <c r="Q711" s="39">
        <v>1.64597879</v>
      </c>
      <c r="R711" s="39">
        <v>36.080406000000004</v>
      </c>
      <c r="S711" s="39"/>
      <c r="T711" s="39">
        <f t="shared" si="33"/>
        <v>-0.18915000000000001</v>
      </c>
      <c r="U711" s="39">
        <f t="shared" si="34"/>
        <v>-0.61283420999999993</v>
      </c>
      <c r="V711" s="39">
        <f t="shared" si="35"/>
        <v>-9.8501249999999985</v>
      </c>
    </row>
    <row r="712" spans="8:22" ht="15" customHeight="1" x14ac:dyDescent="0.25">
      <c r="H712" s="35" t="s">
        <v>1301</v>
      </c>
      <c r="I712" s="35"/>
      <c r="J712" s="35"/>
      <c r="K712" s="35"/>
      <c r="L712" s="36">
        <v>1408.9641690000001</v>
      </c>
      <c r="M712" s="36">
        <v>3474.3505329999998</v>
      </c>
      <c r="N712" s="36">
        <v>6192.9269640000002</v>
      </c>
      <c r="O712" s="36"/>
      <c r="P712" s="36">
        <v>1125.4198670999999</v>
      </c>
      <c r="Q712" s="36">
        <v>2822.1953302700017</v>
      </c>
      <c r="R712" s="36">
        <v>4672.7047580300023</v>
      </c>
      <c r="S712" s="36"/>
      <c r="T712" s="36">
        <f t="shared" si="33"/>
        <v>-283.54430190000016</v>
      </c>
      <c r="U712" s="36">
        <f t="shared" si="34"/>
        <v>-652.15520272999811</v>
      </c>
      <c r="V712" s="36">
        <f t="shared" si="35"/>
        <v>-1520.222205969998</v>
      </c>
    </row>
    <row r="713" spans="8:22" ht="15" customHeight="1" x14ac:dyDescent="0.25">
      <c r="I713" s="35" t="s">
        <v>1300</v>
      </c>
      <c r="J713" s="35"/>
      <c r="K713" s="35"/>
      <c r="L713" s="36">
        <v>307.81382400000001</v>
      </c>
      <c r="M713" s="36">
        <v>722.23292600000002</v>
      </c>
      <c r="N713" s="36">
        <v>1358.4838130000001</v>
      </c>
      <c r="O713" s="36"/>
      <c r="P713" s="36">
        <v>159.64284410999994</v>
      </c>
      <c r="Q713" s="36">
        <v>552.6715939000004</v>
      </c>
      <c r="R713" s="36">
        <v>985.29881034000027</v>
      </c>
      <c r="S713" s="36"/>
      <c r="T713" s="36">
        <f t="shared" si="33"/>
        <v>-148.17097989000007</v>
      </c>
      <c r="U713" s="36">
        <f t="shared" si="34"/>
        <v>-169.56133209999962</v>
      </c>
      <c r="V713" s="36">
        <f t="shared" si="35"/>
        <v>-373.18500265999978</v>
      </c>
    </row>
    <row r="714" spans="8:22" ht="15" customHeight="1" x14ac:dyDescent="0.25">
      <c r="J714" s="35" t="s">
        <v>1427</v>
      </c>
      <c r="K714" s="40" t="s">
        <v>1862</v>
      </c>
      <c r="L714" s="36">
        <v>136.57518099999999</v>
      </c>
      <c r="M714" s="36">
        <v>370.78018100000003</v>
      </c>
      <c r="N714" s="36">
        <v>719.83718099999999</v>
      </c>
      <c r="O714" s="36"/>
      <c r="P714" s="36">
        <v>3.5912482799999998</v>
      </c>
      <c r="Q714" s="36">
        <v>155.80742332</v>
      </c>
      <c r="R714" s="36">
        <v>362.30534420999999</v>
      </c>
      <c r="S714" s="36"/>
      <c r="T714" s="36">
        <f t="shared" si="33"/>
        <v>-132.98393271999998</v>
      </c>
      <c r="U714" s="36">
        <f t="shared" si="34"/>
        <v>-214.97275768000003</v>
      </c>
      <c r="V714" s="36">
        <f t="shared" si="35"/>
        <v>-357.53183679</v>
      </c>
    </row>
    <row r="715" spans="8:22" ht="30" customHeight="1" x14ac:dyDescent="0.25">
      <c r="J715" s="38" t="s">
        <v>1425</v>
      </c>
      <c r="K715" s="41" t="s">
        <v>1861</v>
      </c>
      <c r="L715" s="39">
        <v>44.600999999999999</v>
      </c>
      <c r="M715" s="39">
        <v>90.728166000000002</v>
      </c>
      <c r="N715" s="39">
        <v>158.830332</v>
      </c>
      <c r="O715" s="39"/>
      <c r="P715" s="39">
        <v>27.494280619999998</v>
      </c>
      <c r="Q715" s="39">
        <v>79.777020400000012</v>
      </c>
      <c r="R715" s="39">
        <v>113.06805565999998</v>
      </c>
      <c r="S715" s="39"/>
      <c r="T715" s="39">
        <f t="shared" si="33"/>
        <v>-17.106719380000001</v>
      </c>
      <c r="U715" s="39">
        <f t="shared" si="34"/>
        <v>-10.95114559999999</v>
      </c>
      <c r="V715" s="39">
        <f t="shared" si="35"/>
        <v>-45.762276340000014</v>
      </c>
    </row>
    <row r="716" spans="8:22" ht="15" customHeight="1" x14ac:dyDescent="0.25">
      <c r="J716" s="38" t="s">
        <v>1421</v>
      </c>
      <c r="K716" s="41" t="s">
        <v>1860</v>
      </c>
      <c r="L716" s="39">
        <v>8.4553000000000003E-2</v>
      </c>
      <c r="M716" s="39">
        <v>0.51802899999999996</v>
      </c>
      <c r="N716" s="39">
        <v>0.95317399999999997</v>
      </c>
      <c r="O716" s="39"/>
      <c r="P716" s="39">
        <v>1.6366490000000001E-2</v>
      </c>
      <c r="Q716" s="39">
        <v>0.20296317999999999</v>
      </c>
      <c r="R716" s="39">
        <v>0.41937327999999996</v>
      </c>
      <c r="S716" s="39"/>
      <c r="T716" s="39">
        <f t="shared" si="33"/>
        <v>-6.8186510000000006E-2</v>
      </c>
      <c r="U716" s="39">
        <f t="shared" si="34"/>
        <v>-0.31506581999999994</v>
      </c>
      <c r="V716" s="39">
        <f t="shared" si="35"/>
        <v>-0.53380072000000001</v>
      </c>
    </row>
    <row r="717" spans="8:22" ht="15" customHeight="1" x14ac:dyDescent="0.25">
      <c r="J717" s="38" t="s">
        <v>1419</v>
      </c>
      <c r="K717" s="41" t="s">
        <v>1859</v>
      </c>
      <c r="L717" s="39">
        <v>1.7466660000000001</v>
      </c>
      <c r="M717" s="39">
        <v>3.7566670000000002</v>
      </c>
      <c r="N717" s="39">
        <v>7.0367119999999996</v>
      </c>
      <c r="O717" s="39"/>
      <c r="P717" s="39">
        <v>1.7460359999999999</v>
      </c>
      <c r="Q717" s="39">
        <v>4.4688991799999993</v>
      </c>
      <c r="R717" s="39">
        <v>5.98725518</v>
      </c>
      <c r="S717" s="39"/>
      <c r="T717" s="39">
        <f t="shared" si="33"/>
        <v>-6.3000000000013046E-4</v>
      </c>
      <c r="U717" s="39">
        <f t="shared" si="34"/>
        <v>0.7122321799999991</v>
      </c>
      <c r="V717" s="39">
        <f t="shared" si="35"/>
        <v>-1.0494568199999996</v>
      </c>
    </row>
    <row r="718" spans="8:22" ht="15" customHeight="1" x14ac:dyDescent="0.25">
      <c r="J718" s="38" t="s">
        <v>1417</v>
      </c>
      <c r="K718" s="41" t="s">
        <v>1858</v>
      </c>
      <c r="L718" s="39">
        <v>0.73350400000000004</v>
      </c>
      <c r="M718" s="39">
        <v>3.1760630000000001</v>
      </c>
      <c r="N718" s="39">
        <v>7.9401849999999996</v>
      </c>
      <c r="O718" s="39"/>
      <c r="P718" s="39">
        <v>0.47958827000000004</v>
      </c>
      <c r="Q718" s="39">
        <v>28.256432010000005</v>
      </c>
      <c r="R718" s="39">
        <v>37.709504159999994</v>
      </c>
      <c r="S718" s="39"/>
      <c r="T718" s="39">
        <f t="shared" si="33"/>
        <v>-0.25391573000000001</v>
      </c>
      <c r="U718" s="39">
        <f t="shared" si="34"/>
        <v>25.080369010000005</v>
      </c>
      <c r="V718" s="39">
        <f t="shared" si="35"/>
        <v>29.769319159999995</v>
      </c>
    </row>
    <row r="719" spans="8:22" ht="30" customHeight="1" x14ac:dyDescent="0.25">
      <c r="J719" s="38" t="s">
        <v>1415</v>
      </c>
      <c r="K719" s="41" t="s">
        <v>1857</v>
      </c>
      <c r="L719" s="39">
        <v>1.988</v>
      </c>
      <c r="M719" s="39">
        <v>15.044</v>
      </c>
      <c r="N719" s="39">
        <v>23.514728000000002</v>
      </c>
      <c r="O719" s="39"/>
      <c r="P719" s="39">
        <v>0.11287762</v>
      </c>
      <c r="Q719" s="39">
        <v>36.077015629999991</v>
      </c>
      <c r="R719" s="39">
        <v>38.383958959999994</v>
      </c>
      <c r="S719" s="39"/>
      <c r="T719" s="39">
        <f t="shared" si="33"/>
        <v>-1.8751223800000001</v>
      </c>
      <c r="U719" s="39">
        <f t="shared" si="34"/>
        <v>21.033015629999991</v>
      </c>
      <c r="V719" s="39">
        <f t="shared" si="35"/>
        <v>14.869230959999992</v>
      </c>
    </row>
    <row r="720" spans="8:22" ht="30" customHeight="1" x14ac:dyDescent="0.25">
      <c r="J720" s="38" t="s">
        <v>1445</v>
      </c>
      <c r="K720" s="41" t="s">
        <v>1856</v>
      </c>
      <c r="L720" s="39">
        <v>0.41599999999999998</v>
      </c>
      <c r="M720" s="39">
        <v>1.717049</v>
      </c>
      <c r="N720" s="39">
        <v>3.0825490000000002</v>
      </c>
      <c r="O720" s="39"/>
      <c r="P720" s="39">
        <v>0</v>
      </c>
      <c r="Q720" s="39">
        <v>1.0851129099999999</v>
      </c>
      <c r="R720" s="39">
        <v>1.8777707299999999</v>
      </c>
      <c r="S720" s="39"/>
      <c r="T720" s="39">
        <f t="shared" si="33"/>
        <v>-0.41599999999999998</v>
      </c>
      <c r="U720" s="39">
        <f t="shared" si="34"/>
        <v>-0.63193609000000017</v>
      </c>
      <c r="V720" s="39">
        <f t="shared" si="35"/>
        <v>-1.2047782700000003</v>
      </c>
    </row>
    <row r="721" spans="9:22" ht="15" customHeight="1" x14ac:dyDescent="0.25">
      <c r="J721" s="38" t="s">
        <v>1413</v>
      </c>
      <c r="K721" s="41" t="s">
        <v>1401</v>
      </c>
      <c r="L721" s="39">
        <v>15.290975</v>
      </c>
      <c r="M721" s="39">
        <v>28.717500000000001</v>
      </c>
      <c r="N721" s="39">
        <v>51.082332000000001</v>
      </c>
      <c r="O721" s="39"/>
      <c r="P721" s="39">
        <v>15.290458939999999</v>
      </c>
      <c r="Q721" s="39">
        <v>28.728577999999999</v>
      </c>
      <c r="R721" s="39">
        <v>51.002873000000001</v>
      </c>
      <c r="S721" s="39"/>
      <c r="T721" s="39">
        <f t="shared" ref="T721:T782" si="36">P721-L721</f>
        <v>-5.1606000000070651E-4</v>
      </c>
      <c r="U721" s="39">
        <f t="shared" ref="U721:U782" si="37">Q721-M721</f>
        <v>1.1077999999997701E-2</v>
      </c>
      <c r="V721" s="39">
        <f t="shared" ref="V721:V782" si="38">R721-N721</f>
        <v>-7.9458999999999946E-2</v>
      </c>
    </row>
    <row r="722" spans="9:22" ht="15" customHeight="1" x14ac:dyDescent="0.25">
      <c r="J722" s="38" t="s">
        <v>1403</v>
      </c>
      <c r="K722" s="41" t="s">
        <v>1855</v>
      </c>
      <c r="L722" s="39">
        <v>98.207519000000005</v>
      </c>
      <c r="M722" s="39">
        <v>188.804757</v>
      </c>
      <c r="N722" s="39">
        <v>353.37838199999999</v>
      </c>
      <c r="O722" s="39"/>
      <c r="P722" s="39">
        <v>102.74132752999995</v>
      </c>
      <c r="Q722" s="39">
        <v>199.25742995000039</v>
      </c>
      <c r="R722" s="39">
        <v>341.77858984000028</v>
      </c>
      <c r="S722" s="39"/>
      <c r="T722" s="39">
        <f t="shared" si="36"/>
        <v>4.5338085299999449</v>
      </c>
      <c r="U722" s="39">
        <f t="shared" si="37"/>
        <v>10.452672950000391</v>
      </c>
      <c r="V722" s="39">
        <f t="shared" si="38"/>
        <v>-11.599792159999708</v>
      </c>
    </row>
    <row r="723" spans="9:22" ht="30" customHeight="1" x14ac:dyDescent="0.25">
      <c r="J723" s="38" t="s">
        <v>1304</v>
      </c>
      <c r="K723" s="41" t="s">
        <v>1854</v>
      </c>
      <c r="L723" s="39">
        <v>8.1704260000000009</v>
      </c>
      <c r="M723" s="39">
        <v>18.990514000000001</v>
      </c>
      <c r="N723" s="39">
        <v>32.828237999999999</v>
      </c>
      <c r="O723" s="39"/>
      <c r="P723" s="39">
        <v>8.1706603600000012</v>
      </c>
      <c r="Q723" s="39">
        <v>19.01071932</v>
      </c>
      <c r="R723" s="39">
        <v>32.766085320000002</v>
      </c>
      <c r="S723" s="39"/>
      <c r="T723" s="39">
        <f t="shared" si="36"/>
        <v>2.3436000000032209E-4</v>
      </c>
      <c r="U723" s="39">
        <f t="shared" si="37"/>
        <v>2.020531999999875E-2</v>
      </c>
      <c r="V723" s="39">
        <f t="shared" si="38"/>
        <v>-6.2152679999996963E-2</v>
      </c>
    </row>
    <row r="724" spans="9:22" ht="15" customHeight="1" x14ac:dyDescent="0.25">
      <c r="I724" s="35" t="s">
        <v>1481</v>
      </c>
      <c r="J724" s="35"/>
      <c r="K724" s="35"/>
      <c r="L724" s="36">
        <v>32.225059999999999</v>
      </c>
      <c r="M724" s="36">
        <v>63.92315</v>
      </c>
      <c r="N724" s="36">
        <v>112.583674</v>
      </c>
      <c r="O724" s="36"/>
      <c r="P724" s="36">
        <v>29.515936720000003</v>
      </c>
      <c r="Q724" s="36">
        <v>75.508344619999974</v>
      </c>
      <c r="R724" s="36">
        <v>102.64936315999996</v>
      </c>
      <c r="S724" s="36"/>
      <c r="T724" s="36">
        <f t="shared" si="36"/>
        <v>-2.7091232799999965</v>
      </c>
      <c r="U724" s="36">
        <f t="shared" si="37"/>
        <v>11.585194619999974</v>
      </c>
      <c r="V724" s="36">
        <f t="shared" si="38"/>
        <v>-9.9343108400000375</v>
      </c>
    </row>
    <row r="725" spans="9:22" ht="15" customHeight="1" x14ac:dyDescent="0.25">
      <c r="J725" s="35" t="s">
        <v>1666</v>
      </c>
      <c r="K725" s="40" t="s">
        <v>1853</v>
      </c>
      <c r="L725" s="36">
        <v>2.7870599999999999</v>
      </c>
      <c r="M725" s="36">
        <v>6.3697520000000001</v>
      </c>
      <c r="N725" s="36">
        <v>10.667818</v>
      </c>
      <c r="O725" s="36"/>
      <c r="P725" s="36">
        <v>0.33723301</v>
      </c>
      <c r="Q725" s="36">
        <v>21.967307169999994</v>
      </c>
      <c r="R725" s="36">
        <v>23.480002099999997</v>
      </c>
      <c r="S725" s="36"/>
      <c r="T725" s="36">
        <f t="shared" si="36"/>
        <v>-2.44982699</v>
      </c>
      <c r="U725" s="36">
        <f t="shared" si="37"/>
        <v>15.597555169999994</v>
      </c>
      <c r="V725" s="36">
        <f t="shared" si="38"/>
        <v>12.812184099999996</v>
      </c>
    </row>
    <row r="726" spans="9:22" ht="15" customHeight="1" x14ac:dyDescent="0.25">
      <c r="J726" s="38" t="s">
        <v>1712</v>
      </c>
      <c r="K726" s="41" t="s">
        <v>1852</v>
      </c>
      <c r="L726" s="39">
        <v>29.240466999999999</v>
      </c>
      <c r="M726" s="39">
        <v>56.953785000000003</v>
      </c>
      <c r="N726" s="39">
        <v>100.90500299999999</v>
      </c>
      <c r="O726" s="39"/>
      <c r="P726" s="39">
        <v>28.981170710000001</v>
      </c>
      <c r="Q726" s="39">
        <v>53.166284149999981</v>
      </c>
      <c r="R726" s="39">
        <v>78.583399759999978</v>
      </c>
      <c r="S726" s="39"/>
      <c r="T726" s="39">
        <f t="shared" si="36"/>
        <v>-0.25929628999999821</v>
      </c>
      <c r="U726" s="39">
        <f t="shared" si="37"/>
        <v>-3.787500850000022</v>
      </c>
      <c r="V726" s="39">
        <f t="shared" si="38"/>
        <v>-22.321603240000016</v>
      </c>
    </row>
    <row r="727" spans="9:22" ht="15" customHeight="1" x14ac:dyDescent="0.25">
      <c r="J727" s="38" t="s">
        <v>1781</v>
      </c>
      <c r="K727" s="41" t="s">
        <v>1851</v>
      </c>
      <c r="L727" s="39">
        <v>0.19753299999999999</v>
      </c>
      <c r="M727" s="39">
        <v>0.59961299999999995</v>
      </c>
      <c r="N727" s="39">
        <v>1.010853</v>
      </c>
      <c r="O727" s="39"/>
      <c r="P727" s="39">
        <v>0.19753299999999999</v>
      </c>
      <c r="Q727" s="39">
        <v>0.37475330000000001</v>
      </c>
      <c r="R727" s="39">
        <v>0.58596130000000002</v>
      </c>
      <c r="S727" s="39"/>
      <c r="T727" s="39">
        <f t="shared" si="36"/>
        <v>0</v>
      </c>
      <c r="U727" s="39">
        <f t="shared" si="37"/>
        <v>-0.22485969999999994</v>
      </c>
      <c r="V727" s="39">
        <f t="shared" si="38"/>
        <v>-0.42489169999999998</v>
      </c>
    </row>
    <row r="728" spans="9:22" ht="15" customHeight="1" x14ac:dyDescent="0.25">
      <c r="I728" s="35" t="s">
        <v>1704</v>
      </c>
      <c r="J728" s="35"/>
      <c r="K728" s="35"/>
      <c r="L728" s="36">
        <v>795.37791300000004</v>
      </c>
      <c r="M728" s="36">
        <v>1297.483868</v>
      </c>
      <c r="N728" s="36">
        <v>1983.1218120000001</v>
      </c>
      <c r="O728" s="36"/>
      <c r="P728" s="36">
        <v>742.32088584999997</v>
      </c>
      <c r="Q728" s="36">
        <v>1219.3107731500018</v>
      </c>
      <c r="R728" s="36">
        <v>1749.142349990002</v>
      </c>
      <c r="S728" s="36"/>
      <c r="T728" s="36">
        <f t="shared" si="36"/>
        <v>-53.057027150000067</v>
      </c>
      <c r="U728" s="36">
        <f t="shared" si="37"/>
        <v>-78.173094849998279</v>
      </c>
      <c r="V728" s="36">
        <f t="shared" si="38"/>
        <v>-233.97946200999809</v>
      </c>
    </row>
    <row r="729" spans="9:22" ht="15" customHeight="1" x14ac:dyDescent="0.25">
      <c r="J729" s="35" t="s">
        <v>1703</v>
      </c>
      <c r="K729" s="40" t="s">
        <v>1850</v>
      </c>
      <c r="L729" s="36">
        <v>0.99881799999999998</v>
      </c>
      <c r="M729" s="36">
        <v>7.6545930000000002</v>
      </c>
      <c r="N729" s="36">
        <v>17.577376000000001</v>
      </c>
      <c r="O729" s="36"/>
      <c r="P729" s="36">
        <v>0.33359455999999998</v>
      </c>
      <c r="Q729" s="36">
        <v>5.53888713</v>
      </c>
      <c r="R729" s="36">
        <v>8.3466891699999994</v>
      </c>
      <c r="S729" s="36"/>
      <c r="T729" s="36">
        <f t="shared" si="36"/>
        <v>-0.66522344</v>
      </c>
      <c r="U729" s="36">
        <f t="shared" si="37"/>
        <v>-2.1157058700000002</v>
      </c>
      <c r="V729" s="36">
        <f t="shared" si="38"/>
        <v>-9.2306868300000016</v>
      </c>
    </row>
    <row r="730" spans="9:22" ht="15" customHeight="1" x14ac:dyDescent="0.25">
      <c r="J730" s="38" t="s">
        <v>1774</v>
      </c>
      <c r="K730" s="41" t="s">
        <v>1849</v>
      </c>
      <c r="L730" s="39">
        <v>71.055190999999994</v>
      </c>
      <c r="M730" s="39">
        <v>130.921865</v>
      </c>
      <c r="N730" s="39">
        <v>202.58739499999999</v>
      </c>
      <c r="O730" s="39"/>
      <c r="P730" s="39">
        <v>68.690251090000004</v>
      </c>
      <c r="Q730" s="39">
        <v>119.28717001000005</v>
      </c>
      <c r="R730" s="39">
        <v>174.67891767999996</v>
      </c>
      <c r="S730" s="39"/>
      <c r="T730" s="39">
        <f t="shared" si="36"/>
        <v>-2.3649399099999897</v>
      </c>
      <c r="U730" s="39">
        <f t="shared" si="37"/>
        <v>-11.634694989999943</v>
      </c>
      <c r="V730" s="39">
        <f t="shared" si="38"/>
        <v>-27.908477320000031</v>
      </c>
    </row>
    <row r="731" spans="9:22" ht="30" customHeight="1" x14ac:dyDescent="0.25">
      <c r="J731" s="38" t="s">
        <v>1848</v>
      </c>
      <c r="K731" s="41" t="s">
        <v>1847</v>
      </c>
      <c r="L731" s="39">
        <v>13.081103000000001</v>
      </c>
      <c r="M731" s="39">
        <v>43.189473</v>
      </c>
      <c r="N731" s="39">
        <v>72.438863999999995</v>
      </c>
      <c r="O731" s="39"/>
      <c r="P731" s="39">
        <v>13.608726679999998</v>
      </c>
      <c r="Q731" s="39">
        <v>44.859953980000014</v>
      </c>
      <c r="R731" s="39">
        <v>75.32435000000001</v>
      </c>
      <c r="S731" s="39"/>
      <c r="T731" s="39">
        <f t="shared" si="36"/>
        <v>0.52762367999999782</v>
      </c>
      <c r="U731" s="39">
        <f t="shared" si="37"/>
        <v>1.6704809800000149</v>
      </c>
      <c r="V731" s="39">
        <f t="shared" si="38"/>
        <v>2.8854860000000144</v>
      </c>
    </row>
    <row r="732" spans="9:22" ht="15" customHeight="1" x14ac:dyDescent="0.25">
      <c r="J732" s="38" t="s">
        <v>1846</v>
      </c>
      <c r="K732" s="41" t="s">
        <v>1845</v>
      </c>
      <c r="L732" s="39">
        <v>702.542599</v>
      </c>
      <c r="M732" s="39">
        <v>1086.18065</v>
      </c>
      <c r="N732" s="39">
        <v>1629.7251590000001</v>
      </c>
      <c r="O732" s="39"/>
      <c r="P732" s="39">
        <v>634.27975235000008</v>
      </c>
      <c r="Q732" s="39">
        <v>997.98762442000145</v>
      </c>
      <c r="R732" s="39">
        <v>1417.1563136800021</v>
      </c>
      <c r="S732" s="39"/>
      <c r="T732" s="39">
        <f t="shared" si="36"/>
        <v>-68.262846649999915</v>
      </c>
      <c r="U732" s="39">
        <f t="shared" si="37"/>
        <v>-88.193025579998562</v>
      </c>
      <c r="V732" s="39">
        <f t="shared" si="38"/>
        <v>-212.56884531999799</v>
      </c>
    </row>
    <row r="733" spans="9:22" ht="30" customHeight="1" x14ac:dyDescent="0.25">
      <c r="J733" s="38" t="s">
        <v>1844</v>
      </c>
      <c r="K733" s="41" t="s">
        <v>1843</v>
      </c>
      <c r="L733" s="39">
        <v>3.8006899999999999</v>
      </c>
      <c r="M733" s="39">
        <v>14.377234</v>
      </c>
      <c r="N733" s="39">
        <v>31.622202000000001</v>
      </c>
      <c r="O733" s="39"/>
      <c r="P733" s="39">
        <v>9.2226768600000018</v>
      </c>
      <c r="Q733" s="39">
        <v>18.277969099999996</v>
      </c>
      <c r="R733" s="39">
        <v>34.483108659999985</v>
      </c>
      <c r="S733" s="39"/>
      <c r="T733" s="39">
        <f t="shared" si="36"/>
        <v>5.4219868600000023</v>
      </c>
      <c r="U733" s="39">
        <f t="shared" si="37"/>
        <v>3.9007350999999968</v>
      </c>
      <c r="V733" s="39">
        <f t="shared" si="38"/>
        <v>2.8609066599999835</v>
      </c>
    </row>
    <row r="734" spans="9:22" ht="15" customHeight="1" x14ac:dyDescent="0.25">
      <c r="J734" s="38" t="s">
        <v>1842</v>
      </c>
      <c r="K734" s="41" t="s">
        <v>1841</v>
      </c>
      <c r="L734" s="39">
        <v>5.7158E-2</v>
      </c>
      <c r="M734" s="39">
        <v>0.32768900000000001</v>
      </c>
      <c r="N734" s="39">
        <v>0.68645800000000001</v>
      </c>
      <c r="O734" s="39"/>
      <c r="P734" s="39">
        <v>2.8476999999999999E-2</v>
      </c>
      <c r="Q734" s="39">
        <v>0.35346829000000002</v>
      </c>
      <c r="R734" s="39">
        <v>0.48511867999999997</v>
      </c>
      <c r="S734" s="39"/>
      <c r="T734" s="39">
        <f t="shared" si="36"/>
        <v>-2.8681000000000002E-2</v>
      </c>
      <c r="U734" s="39">
        <f t="shared" si="37"/>
        <v>2.577929000000001E-2</v>
      </c>
      <c r="V734" s="39">
        <f t="shared" si="38"/>
        <v>-0.20133932000000004</v>
      </c>
    </row>
    <row r="735" spans="9:22" ht="15" customHeight="1" x14ac:dyDescent="0.25">
      <c r="J735" s="38" t="s">
        <v>1840</v>
      </c>
      <c r="K735" s="41" t="s">
        <v>1839</v>
      </c>
      <c r="L735" s="39">
        <v>0.124112</v>
      </c>
      <c r="M735" s="39">
        <v>0.42827100000000001</v>
      </c>
      <c r="N735" s="39">
        <v>0.82325000000000004</v>
      </c>
      <c r="O735" s="39"/>
      <c r="P735" s="39">
        <v>5.0266279999999997E-2</v>
      </c>
      <c r="Q735" s="39">
        <v>0.21332029</v>
      </c>
      <c r="R735" s="39">
        <v>0.37872777999999996</v>
      </c>
      <c r="S735" s="39"/>
      <c r="T735" s="39">
        <f t="shared" si="36"/>
        <v>-7.3845720000000004E-2</v>
      </c>
      <c r="U735" s="39">
        <f t="shared" si="37"/>
        <v>-0.21495071000000002</v>
      </c>
      <c r="V735" s="39">
        <f t="shared" si="38"/>
        <v>-0.44452222000000008</v>
      </c>
    </row>
    <row r="736" spans="9:22" ht="15" customHeight="1" x14ac:dyDescent="0.25">
      <c r="J736" s="38" t="s">
        <v>1838</v>
      </c>
      <c r="K736" s="41" t="s">
        <v>1837</v>
      </c>
      <c r="L736" s="39">
        <v>0.115676</v>
      </c>
      <c r="M736" s="39">
        <v>0.61968000000000001</v>
      </c>
      <c r="N736" s="39">
        <v>1.527058</v>
      </c>
      <c r="O736" s="39"/>
      <c r="P736" s="39">
        <v>1.05135E-2</v>
      </c>
      <c r="Q736" s="39">
        <v>0.45131238000000001</v>
      </c>
      <c r="R736" s="39">
        <v>0.84407015000000007</v>
      </c>
      <c r="S736" s="39"/>
      <c r="T736" s="39">
        <f t="shared" si="36"/>
        <v>-0.10516250000000001</v>
      </c>
      <c r="U736" s="39">
        <f t="shared" si="37"/>
        <v>-0.16836762</v>
      </c>
      <c r="V736" s="39">
        <f t="shared" si="38"/>
        <v>-0.68298784999999995</v>
      </c>
    </row>
    <row r="737" spans="9:22" ht="15" customHeight="1" x14ac:dyDescent="0.25">
      <c r="J737" s="38" t="s">
        <v>1836</v>
      </c>
      <c r="K737" s="41" t="s">
        <v>1835</v>
      </c>
      <c r="L737" s="39">
        <v>3.2736519999999998</v>
      </c>
      <c r="M737" s="39">
        <v>9.8545130000000007</v>
      </c>
      <c r="N737" s="39">
        <v>20.495495999999999</v>
      </c>
      <c r="O737" s="39"/>
      <c r="P737" s="39">
        <v>15.9720897</v>
      </c>
      <c r="Q737" s="39">
        <v>29.296410479999995</v>
      </c>
      <c r="R737" s="39">
        <v>33.062955609999996</v>
      </c>
      <c r="S737" s="39"/>
      <c r="T737" s="39">
        <f t="shared" si="36"/>
        <v>12.698437699999999</v>
      </c>
      <c r="U737" s="39">
        <f t="shared" si="37"/>
        <v>19.441897479999994</v>
      </c>
      <c r="V737" s="39">
        <f t="shared" si="38"/>
        <v>12.567459609999997</v>
      </c>
    </row>
    <row r="738" spans="9:22" ht="15" customHeight="1" x14ac:dyDescent="0.25">
      <c r="J738" s="38" t="s">
        <v>1834</v>
      </c>
      <c r="K738" s="41" t="s">
        <v>1833</v>
      </c>
      <c r="L738" s="39">
        <v>0.27296399999999998</v>
      </c>
      <c r="M738" s="39">
        <v>3.6219749999999999</v>
      </c>
      <c r="N738" s="39">
        <v>5.0568720000000003</v>
      </c>
      <c r="O738" s="39"/>
      <c r="P738" s="39">
        <v>9.0441809999999997E-2</v>
      </c>
      <c r="Q738" s="39">
        <v>2.8522681400000001</v>
      </c>
      <c r="R738" s="39">
        <v>3.9671989400000007</v>
      </c>
      <c r="S738" s="39"/>
      <c r="T738" s="39">
        <f t="shared" si="36"/>
        <v>-0.18252218999999997</v>
      </c>
      <c r="U738" s="39">
        <f t="shared" si="37"/>
        <v>-0.76970685999999988</v>
      </c>
      <c r="V738" s="39">
        <f t="shared" si="38"/>
        <v>-1.0896730599999995</v>
      </c>
    </row>
    <row r="739" spans="9:22" ht="30" customHeight="1" x14ac:dyDescent="0.25">
      <c r="J739" s="38" t="s">
        <v>1832</v>
      </c>
      <c r="K739" s="41" t="s">
        <v>1831</v>
      </c>
      <c r="L739" s="39">
        <v>4.215E-2</v>
      </c>
      <c r="M739" s="39">
        <v>8.43E-2</v>
      </c>
      <c r="N739" s="39">
        <v>0.12845000000000001</v>
      </c>
      <c r="O739" s="39"/>
      <c r="P739" s="39">
        <v>3.1311529999999997E-2</v>
      </c>
      <c r="Q739" s="39">
        <v>8.8201410000000008E-2</v>
      </c>
      <c r="R739" s="39">
        <v>0.16901685999999999</v>
      </c>
      <c r="S739" s="39"/>
      <c r="T739" s="39">
        <f t="shared" si="36"/>
        <v>-1.0838470000000003E-2</v>
      </c>
      <c r="U739" s="39">
        <f t="shared" si="37"/>
        <v>3.9014100000000079E-3</v>
      </c>
      <c r="V739" s="39">
        <f t="shared" si="38"/>
        <v>4.0566859999999982E-2</v>
      </c>
    </row>
    <row r="740" spans="9:22" ht="30" customHeight="1" x14ac:dyDescent="0.25">
      <c r="J740" s="38" t="s">
        <v>1830</v>
      </c>
      <c r="K740" s="41" t="s">
        <v>1829</v>
      </c>
      <c r="L740" s="39">
        <v>1.38E-2</v>
      </c>
      <c r="M740" s="39">
        <v>0.22362499999999999</v>
      </c>
      <c r="N740" s="39">
        <v>0.45323200000000002</v>
      </c>
      <c r="O740" s="39"/>
      <c r="P740" s="39">
        <v>2.7844899999999997E-3</v>
      </c>
      <c r="Q740" s="39">
        <v>0.10418752000000001</v>
      </c>
      <c r="R740" s="39">
        <v>0.24588278</v>
      </c>
      <c r="S740" s="39"/>
      <c r="T740" s="39">
        <f t="shared" si="36"/>
        <v>-1.1015509999999999E-2</v>
      </c>
      <c r="U740" s="39">
        <f t="shared" si="37"/>
        <v>-0.11943747999999998</v>
      </c>
      <c r="V740" s="39">
        <f t="shared" si="38"/>
        <v>-0.20734922000000003</v>
      </c>
    </row>
    <row r="741" spans="9:22" ht="15" customHeight="1" x14ac:dyDescent="0.25">
      <c r="I741" s="35" t="s">
        <v>1473</v>
      </c>
      <c r="J741" s="35"/>
      <c r="K741" s="35"/>
      <c r="L741" s="36">
        <v>12.957909000000001</v>
      </c>
      <c r="M741" s="36">
        <v>142.774418</v>
      </c>
      <c r="N741" s="36">
        <v>242.90832700000001</v>
      </c>
      <c r="O741" s="36"/>
      <c r="P741" s="36">
        <v>15.01223804</v>
      </c>
      <c r="Q741" s="36">
        <v>163.71596099000001</v>
      </c>
      <c r="R741" s="36">
        <v>331.88121747000002</v>
      </c>
      <c r="S741" s="36"/>
      <c r="T741" s="36">
        <f t="shared" si="36"/>
        <v>2.0543290399999989</v>
      </c>
      <c r="U741" s="36">
        <f t="shared" si="37"/>
        <v>20.941542990000016</v>
      </c>
      <c r="V741" s="36">
        <f t="shared" si="38"/>
        <v>88.97289047000001</v>
      </c>
    </row>
    <row r="742" spans="9:22" ht="15" customHeight="1" x14ac:dyDescent="0.25">
      <c r="J742" s="35" t="s">
        <v>1651</v>
      </c>
      <c r="K742" s="40" t="s">
        <v>1828</v>
      </c>
      <c r="L742" s="36">
        <v>0</v>
      </c>
      <c r="M742" s="36">
        <v>84.35</v>
      </c>
      <c r="N742" s="36">
        <v>168.2</v>
      </c>
      <c r="O742" s="36"/>
      <c r="P742" s="36">
        <v>3.9631174300000001</v>
      </c>
      <c r="Q742" s="36">
        <v>108.37962931</v>
      </c>
      <c r="R742" s="36">
        <v>206.7</v>
      </c>
      <c r="S742" s="36"/>
      <c r="T742" s="36">
        <f t="shared" si="36"/>
        <v>3.9631174300000001</v>
      </c>
      <c r="U742" s="36">
        <f t="shared" si="37"/>
        <v>24.029629310000004</v>
      </c>
      <c r="V742" s="36">
        <f t="shared" si="38"/>
        <v>38.5</v>
      </c>
    </row>
    <row r="743" spans="9:22" ht="30.75" customHeight="1" x14ac:dyDescent="0.25">
      <c r="J743" s="38" t="s">
        <v>1698</v>
      </c>
      <c r="K743" s="41" t="s">
        <v>1697</v>
      </c>
      <c r="L743" s="39">
        <v>12.957909000000001</v>
      </c>
      <c r="M743" s="39">
        <v>58.424418000000003</v>
      </c>
      <c r="N743" s="39">
        <v>74.708326999999997</v>
      </c>
      <c r="O743" s="39"/>
      <c r="P743" s="39">
        <v>11.049120609999999</v>
      </c>
      <c r="Q743" s="39">
        <v>55.336331679999994</v>
      </c>
      <c r="R743" s="39">
        <v>125.18121747000001</v>
      </c>
      <c r="S743" s="39"/>
      <c r="T743" s="39">
        <f t="shared" si="36"/>
        <v>-1.9087883900000016</v>
      </c>
      <c r="U743" s="39">
        <f t="shared" si="37"/>
        <v>-3.0880863200000093</v>
      </c>
      <c r="V743" s="39">
        <f t="shared" si="38"/>
        <v>50.47289047000001</v>
      </c>
    </row>
    <row r="744" spans="9:22" ht="15" customHeight="1" x14ac:dyDescent="0.25">
      <c r="I744" s="35" t="s">
        <v>1368</v>
      </c>
      <c r="J744" s="35"/>
      <c r="K744" s="35"/>
      <c r="L744" s="36">
        <v>260.58946300000002</v>
      </c>
      <c r="M744" s="36">
        <v>1247.9361710000001</v>
      </c>
      <c r="N744" s="36">
        <v>2495.829338</v>
      </c>
      <c r="O744" s="36"/>
      <c r="P744" s="36">
        <v>178.92796238</v>
      </c>
      <c r="Q744" s="36">
        <v>810.9886576099999</v>
      </c>
      <c r="R744" s="36">
        <v>1503.73301707</v>
      </c>
      <c r="S744" s="36"/>
      <c r="T744" s="36">
        <f t="shared" si="36"/>
        <v>-81.661500620000027</v>
      </c>
      <c r="U744" s="36">
        <f t="shared" si="37"/>
        <v>-436.94751339000015</v>
      </c>
      <c r="V744" s="36">
        <f t="shared" si="38"/>
        <v>-992.09632093000005</v>
      </c>
    </row>
    <row r="745" spans="9:22" ht="30.75" customHeight="1" x14ac:dyDescent="0.25">
      <c r="J745" s="35" t="s">
        <v>1827</v>
      </c>
      <c r="K745" s="40" t="s">
        <v>1826</v>
      </c>
      <c r="L745" s="36">
        <v>114</v>
      </c>
      <c r="M745" s="36">
        <v>423.55599999999998</v>
      </c>
      <c r="N745" s="36">
        <v>789.53399200000001</v>
      </c>
      <c r="O745" s="36"/>
      <c r="P745" s="36">
        <v>60.507978189999996</v>
      </c>
      <c r="Q745" s="36">
        <v>532.91125110999997</v>
      </c>
      <c r="R745" s="36">
        <v>1054.1736969200001</v>
      </c>
      <c r="S745" s="36"/>
      <c r="T745" s="36">
        <f t="shared" si="36"/>
        <v>-53.492021810000004</v>
      </c>
      <c r="U745" s="36">
        <f t="shared" si="37"/>
        <v>109.35525110999998</v>
      </c>
      <c r="V745" s="36">
        <f t="shared" si="38"/>
        <v>264.6397049200001</v>
      </c>
    </row>
    <row r="746" spans="9:22" ht="15" customHeight="1" x14ac:dyDescent="0.25">
      <c r="J746" s="38" t="s">
        <v>1460</v>
      </c>
      <c r="K746" s="41" t="s">
        <v>1459</v>
      </c>
      <c r="L746" s="39">
        <v>11.685083000000001</v>
      </c>
      <c r="M746" s="39">
        <v>34.782165999999997</v>
      </c>
      <c r="N746" s="39">
        <v>73.958290000000005</v>
      </c>
      <c r="O746" s="39"/>
      <c r="P746" s="39">
        <v>1.8515285700000002</v>
      </c>
      <c r="Q746" s="39">
        <v>3.5089498900000002</v>
      </c>
      <c r="R746" s="39">
        <v>7.0033502700000003</v>
      </c>
      <c r="S746" s="39"/>
      <c r="T746" s="39">
        <f t="shared" si="36"/>
        <v>-9.8335544299999995</v>
      </c>
      <c r="U746" s="39">
        <f t="shared" si="37"/>
        <v>-31.273216109999996</v>
      </c>
      <c r="V746" s="39">
        <f t="shared" si="38"/>
        <v>-66.954939730000007</v>
      </c>
    </row>
    <row r="747" spans="9:22" ht="15" customHeight="1" x14ac:dyDescent="0.25">
      <c r="J747" s="38" t="s">
        <v>1456</v>
      </c>
      <c r="K747" s="41" t="s">
        <v>1455</v>
      </c>
      <c r="L747" s="39">
        <v>0</v>
      </c>
      <c r="M747" s="39">
        <v>7.45</v>
      </c>
      <c r="N747" s="39">
        <v>16.1891</v>
      </c>
      <c r="O747" s="39"/>
      <c r="P747" s="39">
        <v>0</v>
      </c>
      <c r="Q747" s="39">
        <v>0.35250092999999999</v>
      </c>
      <c r="R747" s="39">
        <v>0.75487992999999998</v>
      </c>
      <c r="S747" s="39"/>
      <c r="T747" s="39">
        <f t="shared" si="36"/>
        <v>0</v>
      </c>
      <c r="U747" s="39">
        <f t="shared" si="37"/>
        <v>-7.0974990700000005</v>
      </c>
      <c r="V747" s="39">
        <f t="shared" si="38"/>
        <v>-15.43422007</v>
      </c>
    </row>
    <row r="748" spans="9:22" ht="30" customHeight="1" x14ac:dyDescent="0.25">
      <c r="J748" s="38" t="s">
        <v>1825</v>
      </c>
      <c r="K748" s="41" t="s">
        <v>1824</v>
      </c>
      <c r="L748" s="39">
        <v>4.4999999999999998E-2</v>
      </c>
      <c r="M748" s="39">
        <v>0.178841</v>
      </c>
      <c r="N748" s="39">
        <v>0.37562800000000002</v>
      </c>
      <c r="O748" s="39"/>
      <c r="P748" s="39">
        <v>0</v>
      </c>
      <c r="Q748" s="39">
        <v>1.9705E-2</v>
      </c>
      <c r="R748" s="39">
        <v>0.1705284</v>
      </c>
      <c r="S748" s="39"/>
      <c r="T748" s="39">
        <f t="shared" si="36"/>
        <v>-4.4999999999999998E-2</v>
      </c>
      <c r="U748" s="39">
        <f t="shared" si="37"/>
        <v>-0.159136</v>
      </c>
      <c r="V748" s="39">
        <f t="shared" si="38"/>
        <v>-0.20509960000000002</v>
      </c>
    </row>
    <row r="749" spans="9:22" ht="30" customHeight="1" x14ac:dyDescent="0.25">
      <c r="J749" s="38" t="s">
        <v>1823</v>
      </c>
      <c r="K749" s="41" t="s">
        <v>1822</v>
      </c>
      <c r="L749" s="39">
        <v>91.309235999999999</v>
      </c>
      <c r="M749" s="39">
        <v>174.72730899999999</v>
      </c>
      <c r="N749" s="39">
        <v>307.168699</v>
      </c>
      <c r="O749" s="39"/>
      <c r="P749" s="39">
        <v>0.32814319000000003</v>
      </c>
      <c r="Q749" s="39">
        <v>8.58081037</v>
      </c>
      <c r="R749" s="39">
        <v>40.074090320000003</v>
      </c>
      <c r="S749" s="39"/>
      <c r="T749" s="39">
        <f t="shared" si="36"/>
        <v>-90.981092809999993</v>
      </c>
      <c r="U749" s="39">
        <f t="shared" si="37"/>
        <v>-166.14649863</v>
      </c>
      <c r="V749" s="39">
        <f t="shared" si="38"/>
        <v>-267.09460868000002</v>
      </c>
    </row>
    <row r="750" spans="9:22" ht="15" customHeight="1" x14ac:dyDescent="0.25">
      <c r="J750" s="38" t="s">
        <v>1821</v>
      </c>
      <c r="K750" s="41" t="s">
        <v>1820</v>
      </c>
      <c r="L750" s="39">
        <v>11.907500000000001</v>
      </c>
      <c r="M750" s="39">
        <v>520.45029999999997</v>
      </c>
      <c r="N750" s="39">
        <v>1029.0219</v>
      </c>
      <c r="O750" s="39"/>
      <c r="P750" s="39">
        <v>51.60172859</v>
      </c>
      <c r="Q750" s="39">
        <v>85.455613669999991</v>
      </c>
      <c r="R750" s="39">
        <v>161.96920283</v>
      </c>
      <c r="S750" s="39"/>
      <c r="T750" s="39">
        <f t="shared" si="36"/>
        <v>39.694228590000002</v>
      </c>
      <c r="U750" s="39">
        <f t="shared" si="37"/>
        <v>-434.99468632999998</v>
      </c>
      <c r="V750" s="39">
        <f t="shared" si="38"/>
        <v>-867.05269716999999</v>
      </c>
    </row>
    <row r="751" spans="9:22" ht="15" customHeight="1" x14ac:dyDescent="0.25">
      <c r="J751" s="38" t="s">
        <v>1819</v>
      </c>
      <c r="K751" s="41" t="s">
        <v>1818</v>
      </c>
      <c r="L751" s="39">
        <v>0</v>
      </c>
      <c r="M751" s="39">
        <v>0</v>
      </c>
      <c r="N751" s="39">
        <v>0</v>
      </c>
      <c r="O751" s="39"/>
      <c r="P751" s="39">
        <v>6.3826330000000002</v>
      </c>
      <c r="Q751" s="39">
        <v>6.3826330000000002</v>
      </c>
      <c r="R751" s="39">
        <v>6.3826330000000002</v>
      </c>
      <c r="S751" s="39"/>
      <c r="T751" s="39">
        <f t="shared" si="36"/>
        <v>6.3826330000000002</v>
      </c>
      <c r="U751" s="39">
        <f t="shared" si="37"/>
        <v>6.3826330000000002</v>
      </c>
      <c r="V751" s="39">
        <f t="shared" si="38"/>
        <v>6.3826330000000002</v>
      </c>
    </row>
    <row r="752" spans="9:22" ht="15" customHeight="1" x14ac:dyDescent="0.25">
      <c r="J752" s="38" t="s">
        <v>1817</v>
      </c>
      <c r="K752" s="41" t="s">
        <v>1816</v>
      </c>
      <c r="L752" s="39">
        <v>0</v>
      </c>
      <c r="M752" s="39">
        <v>0</v>
      </c>
      <c r="N752" s="39">
        <v>56</v>
      </c>
      <c r="O752" s="39"/>
      <c r="P752" s="39">
        <v>52.258742759999997</v>
      </c>
      <c r="Q752" s="39">
        <v>105.26850979</v>
      </c>
      <c r="R752" s="39">
        <v>133.80326869999999</v>
      </c>
      <c r="S752" s="39"/>
      <c r="T752" s="39">
        <f t="shared" si="36"/>
        <v>52.258742759999997</v>
      </c>
      <c r="U752" s="39">
        <f t="shared" si="37"/>
        <v>105.26850979</v>
      </c>
      <c r="V752" s="39">
        <f t="shared" si="38"/>
        <v>77.80326869999999</v>
      </c>
    </row>
    <row r="753" spans="5:22" ht="15" customHeight="1" x14ac:dyDescent="0.25">
      <c r="J753" s="38" t="s">
        <v>1815</v>
      </c>
      <c r="K753" s="41" t="s">
        <v>1814</v>
      </c>
      <c r="L753" s="39">
        <v>23.32</v>
      </c>
      <c r="M753" s="39">
        <v>62.866255000000002</v>
      </c>
      <c r="N753" s="39">
        <v>165.67093</v>
      </c>
      <c r="O753" s="39"/>
      <c r="P753" s="39">
        <v>0.92429849999999991</v>
      </c>
      <c r="Q753" s="39">
        <v>43.094218400000017</v>
      </c>
      <c r="R753" s="39">
        <v>52.169472420000027</v>
      </c>
      <c r="S753" s="39"/>
      <c r="T753" s="39">
        <f t="shared" si="36"/>
        <v>-22.395701500000001</v>
      </c>
      <c r="U753" s="39">
        <f t="shared" si="37"/>
        <v>-19.772036599999986</v>
      </c>
      <c r="V753" s="39">
        <f t="shared" si="38"/>
        <v>-113.50145757999996</v>
      </c>
    </row>
    <row r="754" spans="5:22" ht="30" customHeight="1" x14ac:dyDescent="0.25">
      <c r="J754" s="38" t="s">
        <v>1813</v>
      </c>
      <c r="K754" s="41" t="s">
        <v>1812</v>
      </c>
      <c r="L754" s="39">
        <v>0.75700000000000001</v>
      </c>
      <c r="M754" s="39">
        <v>2.0699999999999998</v>
      </c>
      <c r="N754" s="39">
        <v>4.4000000000000004</v>
      </c>
      <c r="O754" s="39"/>
      <c r="P754" s="39">
        <v>0</v>
      </c>
      <c r="Q754" s="39">
        <v>0</v>
      </c>
      <c r="R754" s="39">
        <v>1.7644900000000001E-3</v>
      </c>
      <c r="S754" s="39"/>
      <c r="T754" s="39">
        <f t="shared" si="36"/>
        <v>-0.75700000000000001</v>
      </c>
      <c r="U754" s="39">
        <f t="shared" si="37"/>
        <v>-2.0699999999999998</v>
      </c>
      <c r="V754" s="39">
        <f t="shared" si="38"/>
        <v>-4.3982355100000001</v>
      </c>
    </row>
    <row r="755" spans="5:22" ht="30" customHeight="1" x14ac:dyDescent="0.25">
      <c r="J755" s="38" t="s">
        <v>1811</v>
      </c>
      <c r="K755" s="41" t="s">
        <v>1810</v>
      </c>
      <c r="L755" s="39">
        <v>0</v>
      </c>
      <c r="M755" s="39">
        <v>0</v>
      </c>
      <c r="N755" s="39">
        <v>1.67</v>
      </c>
      <c r="O755" s="39"/>
      <c r="P755" s="39">
        <v>0</v>
      </c>
      <c r="Q755" s="39">
        <v>0</v>
      </c>
      <c r="R755" s="39">
        <v>0</v>
      </c>
      <c r="S755" s="39"/>
      <c r="T755" s="39">
        <f t="shared" si="36"/>
        <v>0</v>
      </c>
      <c r="U755" s="39">
        <f t="shared" si="37"/>
        <v>0</v>
      </c>
      <c r="V755" s="39">
        <f t="shared" si="38"/>
        <v>-1.67</v>
      </c>
    </row>
    <row r="756" spans="5:22" ht="15" customHeight="1" x14ac:dyDescent="0.25">
      <c r="J756" s="38" t="s">
        <v>1809</v>
      </c>
      <c r="K756" s="41" t="s">
        <v>1808</v>
      </c>
      <c r="L756" s="39">
        <v>0</v>
      </c>
      <c r="M756" s="39">
        <v>0</v>
      </c>
      <c r="N756" s="39">
        <v>0.42</v>
      </c>
      <c r="O756" s="39"/>
      <c r="P756" s="39">
        <v>3.8075209999999998E-2</v>
      </c>
      <c r="Q756" s="39">
        <v>6.3383715899999995</v>
      </c>
      <c r="R756" s="39">
        <v>17.931844359999999</v>
      </c>
      <c r="S756" s="39"/>
      <c r="T756" s="39">
        <f t="shared" si="36"/>
        <v>3.8075209999999998E-2</v>
      </c>
      <c r="U756" s="39">
        <f t="shared" si="37"/>
        <v>6.3383715899999995</v>
      </c>
      <c r="V756" s="39">
        <f t="shared" si="38"/>
        <v>17.511844359999998</v>
      </c>
    </row>
    <row r="757" spans="5:22" ht="15" customHeight="1" x14ac:dyDescent="0.25">
      <c r="J757" s="38" t="s">
        <v>1807</v>
      </c>
      <c r="K757" s="41" t="s">
        <v>1806</v>
      </c>
      <c r="L757" s="39">
        <v>0</v>
      </c>
      <c r="M757" s="39">
        <v>0</v>
      </c>
      <c r="N757" s="39">
        <v>0</v>
      </c>
      <c r="O757" s="39"/>
      <c r="P757" s="39">
        <v>0</v>
      </c>
      <c r="Q757" s="39">
        <v>0.98562271000000001</v>
      </c>
      <c r="R757" s="39">
        <v>0.98562271000000001</v>
      </c>
      <c r="S757" s="39"/>
      <c r="T757" s="39">
        <f t="shared" si="36"/>
        <v>0</v>
      </c>
      <c r="U757" s="39">
        <f t="shared" si="37"/>
        <v>0.98562271000000001</v>
      </c>
      <c r="V757" s="39">
        <f t="shared" si="38"/>
        <v>0.98562271000000001</v>
      </c>
    </row>
    <row r="758" spans="5:22" ht="30" customHeight="1" x14ac:dyDescent="0.25">
      <c r="J758" s="38" t="s">
        <v>1805</v>
      </c>
      <c r="K758" s="41" t="s">
        <v>1804</v>
      </c>
      <c r="L758" s="39">
        <v>7.5656439999999998</v>
      </c>
      <c r="M758" s="39">
        <v>21.8553</v>
      </c>
      <c r="N758" s="39">
        <v>51.420799000000002</v>
      </c>
      <c r="O758" s="39"/>
      <c r="P758" s="39">
        <v>5.0348343700000013</v>
      </c>
      <c r="Q758" s="39">
        <v>18.090471150000003</v>
      </c>
      <c r="R758" s="39">
        <v>28.312662719999999</v>
      </c>
      <c r="S758" s="39"/>
      <c r="T758" s="39">
        <f t="shared" si="36"/>
        <v>-2.5308096299999985</v>
      </c>
      <c r="U758" s="39">
        <f t="shared" si="37"/>
        <v>-3.7648288499999971</v>
      </c>
      <c r="V758" s="39">
        <f t="shared" si="38"/>
        <v>-23.108136280000004</v>
      </c>
    </row>
    <row r="759" spans="5:22" ht="15" customHeight="1" x14ac:dyDescent="0.25">
      <c r="H759" s="35" t="s">
        <v>1291</v>
      </c>
      <c r="I759" s="35"/>
      <c r="J759" s="35"/>
      <c r="K759" s="35"/>
      <c r="L759" s="36">
        <v>210.48597699999999</v>
      </c>
      <c r="M759" s="36">
        <v>388.06122199999999</v>
      </c>
      <c r="N759" s="36">
        <v>593.03689099999997</v>
      </c>
      <c r="O759" s="36"/>
      <c r="P759" s="36">
        <v>199.01853662999994</v>
      </c>
      <c r="Q759" s="36">
        <v>357.52607537000011</v>
      </c>
      <c r="R759" s="36">
        <v>541.72834030999991</v>
      </c>
      <c r="S759" s="36"/>
      <c r="T759" s="36">
        <f t="shared" si="36"/>
        <v>-11.467440370000048</v>
      </c>
      <c r="U759" s="36">
        <f t="shared" si="37"/>
        <v>-30.535146629999872</v>
      </c>
      <c r="V759" s="36">
        <f t="shared" si="38"/>
        <v>-51.308550690000061</v>
      </c>
    </row>
    <row r="760" spans="5:22" ht="30" customHeight="1" x14ac:dyDescent="0.25">
      <c r="I760" s="74" t="s">
        <v>1290</v>
      </c>
      <c r="J760" s="73"/>
      <c r="K760" s="73"/>
      <c r="L760" s="36">
        <v>196.90292299999999</v>
      </c>
      <c r="M760" s="36">
        <v>364.16232000000002</v>
      </c>
      <c r="N760" s="36">
        <v>556.89216199999998</v>
      </c>
      <c r="O760" s="36"/>
      <c r="P760" s="36">
        <v>187.52197329999996</v>
      </c>
      <c r="Q760" s="36">
        <v>335.71148862000013</v>
      </c>
      <c r="R760" s="36">
        <v>509.00735746999999</v>
      </c>
      <c r="S760" s="36"/>
      <c r="T760" s="36">
        <f t="shared" si="36"/>
        <v>-9.3809497000000306</v>
      </c>
      <c r="U760" s="36">
        <f t="shared" si="37"/>
        <v>-28.450831379999897</v>
      </c>
      <c r="V760" s="36">
        <f t="shared" si="38"/>
        <v>-47.884804529999997</v>
      </c>
    </row>
    <row r="761" spans="5:22" ht="15" customHeight="1" x14ac:dyDescent="0.25">
      <c r="J761" s="35" t="s">
        <v>1289</v>
      </c>
      <c r="K761" s="40" t="s">
        <v>1288</v>
      </c>
      <c r="L761" s="36">
        <v>196.90292299999999</v>
      </c>
      <c r="M761" s="36">
        <v>364.16232000000002</v>
      </c>
      <c r="N761" s="36">
        <v>556.89216199999998</v>
      </c>
      <c r="O761" s="36"/>
      <c r="P761" s="36">
        <v>187.52197329999996</v>
      </c>
      <c r="Q761" s="36">
        <v>335.71148862000013</v>
      </c>
      <c r="R761" s="36">
        <v>509.00735746999999</v>
      </c>
      <c r="S761" s="36"/>
      <c r="T761" s="36">
        <f t="shared" si="36"/>
        <v>-9.3809497000000306</v>
      </c>
      <c r="U761" s="36">
        <f t="shared" si="37"/>
        <v>-28.450831379999897</v>
      </c>
      <c r="V761" s="36">
        <f t="shared" si="38"/>
        <v>-47.884804529999997</v>
      </c>
    </row>
    <row r="762" spans="5:22" ht="15" customHeight="1" x14ac:dyDescent="0.25">
      <c r="I762" s="35" t="s">
        <v>1361</v>
      </c>
      <c r="J762" s="35"/>
      <c r="K762" s="35"/>
      <c r="L762" s="36">
        <v>13.583054000000001</v>
      </c>
      <c r="M762" s="36">
        <v>23.898902</v>
      </c>
      <c r="N762" s="36">
        <v>36.144728999999998</v>
      </c>
      <c r="O762" s="36"/>
      <c r="P762" s="36">
        <v>11.496563329999999</v>
      </c>
      <c r="Q762" s="36">
        <v>21.814586750000007</v>
      </c>
      <c r="R762" s="36">
        <v>32.720982839999991</v>
      </c>
      <c r="S762" s="36"/>
      <c r="T762" s="36">
        <f t="shared" si="36"/>
        <v>-2.0864906700000017</v>
      </c>
      <c r="U762" s="36">
        <f t="shared" si="37"/>
        <v>-2.0843152499999924</v>
      </c>
      <c r="V762" s="36">
        <f t="shared" si="38"/>
        <v>-3.4237461600000074</v>
      </c>
    </row>
    <row r="763" spans="5:22" ht="30.75" customHeight="1" x14ac:dyDescent="0.25">
      <c r="J763" s="35" t="s">
        <v>1360</v>
      </c>
      <c r="K763" s="40" t="s">
        <v>1359</v>
      </c>
      <c r="L763" s="36">
        <v>13.583054000000001</v>
      </c>
      <c r="M763" s="36">
        <v>23.898902</v>
      </c>
      <c r="N763" s="36">
        <v>36.144728999999998</v>
      </c>
      <c r="O763" s="36"/>
      <c r="P763" s="36">
        <v>11.496563329999999</v>
      </c>
      <c r="Q763" s="36">
        <v>21.814586750000007</v>
      </c>
      <c r="R763" s="36">
        <v>32.720982839999991</v>
      </c>
      <c r="S763" s="36"/>
      <c r="T763" s="36">
        <f t="shared" si="36"/>
        <v>-2.0864906700000017</v>
      </c>
      <c r="U763" s="36">
        <f t="shared" si="37"/>
        <v>-2.0843152499999924</v>
      </c>
      <c r="V763" s="36">
        <f t="shared" si="38"/>
        <v>-3.4237461600000074</v>
      </c>
    </row>
    <row r="764" spans="5:22" ht="15" customHeight="1" x14ac:dyDescent="0.25">
      <c r="H764" s="35" t="s">
        <v>1549</v>
      </c>
      <c r="I764" s="35"/>
      <c r="J764" s="35"/>
      <c r="K764" s="35"/>
      <c r="L764" s="36">
        <v>0.36151800000000001</v>
      </c>
      <c r="M764" s="36">
        <v>6.0245860000000002</v>
      </c>
      <c r="N764" s="36">
        <v>9.8030380000000008</v>
      </c>
      <c r="O764" s="36"/>
      <c r="P764" s="36">
        <v>1.3820780000000001E-2</v>
      </c>
      <c r="Q764" s="36">
        <v>3.8080310999999996</v>
      </c>
      <c r="R764" s="36">
        <v>23.397311609999996</v>
      </c>
      <c r="S764" s="36"/>
      <c r="T764" s="36">
        <f t="shared" si="36"/>
        <v>-0.34769722000000003</v>
      </c>
      <c r="U764" s="36">
        <f t="shared" si="37"/>
        <v>-2.2165549000000007</v>
      </c>
      <c r="V764" s="36">
        <f t="shared" si="38"/>
        <v>13.594273609999995</v>
      </c>
    </row>
    <row r="765" spans="5:22" ht="15" customHeight="1" x14ac:dyDescent="0.25">
      <c r="I765" s="35" t="s">
        <v>1548</v>
      </c>
      <c r="J765" s="35"/>
      <c r="K765" s="35"/>
      <c r="L765" s="36">
        <v>0.36151800000000001</v>
      </c>
      <c r="M765" s="36">
        <v>6.0245860000000002</v>
      </c>
      <c r="N765" s="36">
        <v>9.8030380000000008</v>
      </c>
      <c r="O765" s="36"/>
      <c r="P765" s="36">
        <v>1.3820780000000001E-2</v>
      </c>
      <c r="Q765" s="36">
        <v>3.8080310999999996</v>
      </c>
      <c r="R765" s="36">
        <v>23.397311609999996</v>
      </c>
      <c r="S765" s="36"/>
      <c r="T765" s="36">
        <f t="shared" si="36"/>
        <v>-0.34769722000000003</v>
      </c>
      <c r="U765" s="36">
        <f t="shared" si="37"/>
        <v>-2.2165549000000007</v>
      </c>
      <c r="V765" s="36">
        <f t="shared" si="38"/>
        <v>13.594273609999995</v>
      </c>
    </row>
    <row r="766" spans="5:22" ht="15" customHeight="1" x14ac:dyDescent="0.25">
      <c r="J766" s="35" t="s">
        <v>1547</v>
      </c>
      <c r="K766" s="40" t="s">
        <v>1803</v>
      </c>
      <c r="L766" s="36">
        <v>0.36151800000000001</v>
      </c>
      <c r="M766" s="36">
        <v>6.0245860000000002</v>
      </c>
      <c r="N766" s="36">
        <v>9.8030380000000008</v>
      </c>
      <c r="O766" s="36"/>
      <c r="P766" s="36">
        <v>1.3820780000000001E-2</v>
      </c>
      <c r="Q766" s="36">
        <v>3.8080310999999996</v>
      </c>
      <c r="R766" s="36">
        <v>23.397311609999996</v>
      </c>
      <c r="S766" s="36"/>
      <c r="T766" s="36">
        <f t="shared" si="36"/>
        <v>-0.34769722000000003</v>
      </c>
      <c r="U766" s="36">
        <f t="shared" si="37"/>
        <v>-2.2165549000000007</v>
      </c>
      <c r="V766" s="36">
        <f t="shared" si="38"/>
        <v>13.594273609999995</v>
      </c>
    </row>
    <row r="767" spans="5:22" ht="14.25" x14ac:dyDescent="0.25">
      <c r="E767" s="46">
        <v>17</v>
      </c>
      <c r="F767" s="42" t="s">
        <v>360</v>
      </c>
      <c r="G767" s="42"/>
      <c r="H767" s="42"/>
      <c r="I767" s="42"/>
      <c r="J767" s="42"/>
      <c r="K767" s="42"/>
      <c r="L767" s="43">
        <v>1175.778955</v>
      </c>
      <c r="M767" s="43">
        <v>2092.628209</v>
      </c>
      <c r="N767" s="43">
        <v>3069.6162800000002</v>
      </c>
      <c r="O767" s="43"/>
      <c r="P767" s="43">
        <v>1175.7789550000002</v>
      </c>
      <c r="Q767" s="43">
        <v>2092.6282089999991</v>
      </c>
      <c r="R767" s="43">
        <v>3069.616279999997</v>
      </c>
      <c r="S767" s="43"/>
      <c r="T767" s="43">
        <f t="shared" si="36"/>
        <v>0</v>
      </c>
      <c r="U767" s="43">
        <f t="shared" si="37"/>
        <v>0</v>
      </c>
      <c r="V767" s="43">
        <f t="shared" si="38"/>
        <v>0</v>
      </c>
    </row>
    <row r="768" spans="5:22" x14ac:dyDescent="0.25">
      <c r="G768" s="35" t="s">
        <v>1302</v>
      </c>
      <c r="H768" s="35"/>
      <c r="I768" s="35"/>
      <c r="J768" s="35"/>
      <c r="K768" s="35"/>
      <c r="L768" s="36">
        <v>1175.778955</v>
      </c>
      <c r="M768" s="36">
        <v>2092.628209</v>
      </c>
      <c r="N768" s="36">
        <v>3069.6162800000002</v>
      </c>
      <c r="O768" s="36"/>
      <c r="P768" s="36">
        <v>1175.7789550000002</v>
      </c>
      <c r="Q768" s="36">
        <v>2092.6282089999991</v>
      </c>
      <c r="R768" s="36">
        <v>3069.616279999997</v>
      </c>
      <c r="S768" s="36"/>
      <c r="T768" s="36">
        <f t="shared" si="36"/>
        <v>0</v>
      </c>
      <c r="U768" s="36">
        <f t="shared" si="37"/>
        <v>0</v>
      </c>
      <c r="V768" s="36">
        <f t="shared" si="38"/>
        <v>0</v>
      </c>
    </row>
    <row r="769" spans="8:22" ht="15" customHeight="1" x14ac:dyDescent="0.25">
      <c r="H769" s="35" t="s">
        <v>1301</v>
      </c>
      <c r="I769" s="35"/>
      <c r="J769" s="35"/>
      <c r="K769" s="35"/>
      <c r="L769" s="36">
        <v>836.95498399999997</v>
      </c>
      <c r="M769" s="36">
        <v>1678.1349849999999</v>
      </c>
      <c r="N769" s="36">
        <v>2587.5075179999999</v>
      </c>
      <c r="O769" s="36"/>
      <c r="P769" s="36">
        <v>851.17152100000033</v>
      </c>
      <c r="Q769" s="36">
        <v>1600.1814360399992</v>
      </c>
      <c r="R769" s="36">
        <v>2481.7403025799972</v>
      </c>
      <c r="S769" s="36"/>
      <c r="T769" s="36">
        <f t="shared" si="36"/>
        <v>14.216537000000358</v>
      </c>
      <c r="U769" s="36">
        <f t="shared" si="37"/>
        <v>-77.953548960000717</v>
      </c>
      <c r="V769" s="36">
        <f t="shared" si="38"/>
        <v>-105.76721542000269</v>
      </c>
    </row>
    <row r="770" spans="8:22" ht="15" customHeight="1" x14ac:dyDescent="0.25">
      <c r="I770" s="35" t="s">
        <v>1300</v>
      </c>
      <c r="J770" s="35"/>
      <c r="K770" s="35"/>
      <c r="L770" s="36">
        <v>817.95498399999997</v>
      </c>
      <c r="M770" s="36">
        <v>1653.1349849999999</v>
      </c>
      <c r="N770" s="36">
        <v>2553.5075179999999</v>
      </c>
      <c r="O770" s="36"/>
      <c r="P770" s="36">
        <v>841.99252100000035</v>
      </c>
      <c r="Q770" s="36">
        <v>1590.9814360399992</v>
      </c>
      <c r="R770" s="36">
        <v>2463.2693444599972</v>
      </c>
      <c r="S770" s="36"/>
      <c r="T770" s="36">
        <f t="shared" si="36"/>
        <v>24.037537000000384</v>
      </c>
      <c r="U770" s="36">
        <f t="shared" si="37"/>
        <v>-62.153548960000762</v>
      </c>
      <c r="V770" s="36">
        <f t="shared" si="38"/>
        <v>-90.238173540002663</v>
      </c>
    </row>
    <row r="771" spans="8:22" ht="15" customHeight="1" x14ac:dyDescent="0.25">
      <c r="J771" s="35" t="s">
        <v>1425</v>
      </c>
      <c r="K771" s="40" t="s">
        <v>1802</v>
      </c>
      <c r="L771" s="36">
        <v>517.14574600000003</v>
      </c>
      <c r="M771" s="36">
        <v>1030.640633</v>
      </c>
      <c r="N771" s="36">
        <v>1596.6010719999999</v>
      </c>
      <c r="O771" s="36"/>
      <c r="P771" s="36">
        <v>546.81620999000029</v>
      </c>
      <c r="Q771" s="36">
        <v>1052.039833359999</v>
      </c>
      <c r="R771" s="36">
        <v>1597.7076334799972</v>
      </c>
      <c r="S771" s="36"/>
      <c r="T771" s="36">
        <f t="shared" si="36"/>
        <v>29.670463990000258</v>
      </c>
      <c r="U771" s="36">
        <f t="shared" si="37"/>
        <v>21.399200359998986</v>
      </c>
      <c r="V771" s="36">
        <f t="shared" si="38"/>
        <v>1.1065614799972536</v>
      </c>
    </row>
    <row r="772" spans="8:22" ht="30" customHeight="1" x14ac:dyDescent="0.25">
      <c r="J772" s="38" t="s">
        <v>1423</v>
      </c>
      <c r="K772" s="41" t="s">
        <v>1801</v>
      </c>
      <c r="L772" s="39">
        <v>123.539646</v>
      </c>
      <c r="M772" s="39">
        <v>254.985435</v>
      </c>
      <c r="N772" s="39">
        <v>389.81583699999999</v>
      </c>
      <c r="O772" s="39"/>
      <c r="P772" s="39">
        <v>131.51829877000006</v>
      </c>
      <c r="Q772" s="39">
        <v>233.17902318000003</v>
      </c>
      <c r="R772" s="39">
        <v>353.98032064000017</v>
      </c>
      <c r="S772" s="39"/>
      <c r="T772" s="39">
        <f t="shared" si="36"/>
        <v>7.9786527700000534</v>
      </c>
      <c r="U772" s="39">
        <f t="shared" si="37"/>
        <v>-21.806411819999965</v>
      </c>
      <c r="V772" s="39">
        <f t="shared" si="38"/>
        <v>-35.835516359999815</v>
      </c>
    </row>
    <row r="773" spans="8:22" ht="30" customHeight="1" x14ac:dyDescent="0.25">
      <c r="J773" s="38" t="s">
        <v>1417</v>
      </c>
      <c r="K773" s="41" t="s">
        <v>1800</v>
      </c>
      <c r="L773" s="39">
        <v>28.673196000000001</v>
      </c>
      <c r="M773" s="39">
        <v>54.941454</v>
      </c>
      <c r="N773" s="39">
        <v>83.065608999999995</v>
      </c>
      <c r="O773" s="39"/>
      <c r="P773" s="39">
        <v>25.730759699999997</v>
      </c>
      <c r="Q773" s="39">
        <v>48.974083429999986</v>
      </c>
      <c r="R773" s="39">
        <v>76.293305429999975</v>
      </c>
      <c r="S773" s="39"/>
      <c r="T773" s="39">
        <f t="shared" si="36"/>
        <v>-2.9424363000000042</v>
      </c>
      <c r="U773" s="39">
        <f t="shared" si="37"/>
        <v>-5.9673705700000141</v>
      </c>
      <c r="V773" s="39">
        <f t="shared" si="38"/>
        <v>-6.7723035700000196</v>
      </c>
    </row>
    <row r="774" spans="8:22" ht="30" customHeight="1" x14ac:dyDescent="0.25">
      <c r="J774" s="38" t="s">
        <v>1445</v>
      </c>
      <c r="K774" s="41" t="s">
        <v>1799</v>
      </c>
      <c r="L774" s="39">
        <v>34.748359000000001</v>
      </c>
      <c r="M774" s="39">
        <v>64.704770999999994</v>
      </c>
      <c r="N774" s="39">
        <v>96.711544000000004</v>
      </c>
      <c r="O774" s="39"/>
      <c r="P774" s="39">
        <v>37.59709878000001</v>
      </c>
      <c r="Q774" s="39">
        <v>66.958543009999985</v>
      </c>
      <c r="R774" s="39">
        <v>98.905171709999991</v>
      </c>
      <c r="S774" s="39"/>
      <c r="T774" s="39">
        <f t="shared" si="36"/>
        <v>2.8487397800000096</v>
      </c>
      <c r="U774" s="39">
        <f t="shared" si="37"/>
        <v>2.2537720099999916</v>
      </c>
      <c r="V774" s="39">
        <f t="shared" si="38"/>
        <v>2.193627709999987</v>
      </c>
    </row>
    <row r="775" spans="8:22" ht="30" customHeight="1" x14ac:dyDescent="0.25">
      <c r="J775" s="38" t="s">
        <v>1413</v>
      </c>
      <c r="K775" s="41" t="s">
        <v>1798</v>
      </c>
      <c r="L775" s="39">
        <v>9.2202699999999993</v>
      </c>
      <c r="M775" s="39">
        <v>18.352340000000002</v>
      </c>
      <c r="N775" s="39">
        <v>27.954597</v>
      </c>
      <c r="O775" s="39"/>
      <c r="P775" s="39">
        <v>12.54192142</v>
      </c>
      <c r="Q775" s="39">
        <v>23.764774950000003</v>
      </c>
      <c r="R775" s="39">
        <v>33.705834950000011</v>
      </c>
      <c r="S775" s="39"/>
      <c r="T775" s="39">
        <f t="shared" si="36"/>
        <v>3.3216514200000002</v>
      </c>
      <c r="U775" s="39">
        <f t="shared" si="37"/>
        <v>5.4124349500000015</v>
      </c>
      <c r="V775" s="39">
        <f t="shared" si="38"/>
        <v>5.7512379500000108</v>
      </c>
    </row>
    <row r="776" spans="8:22" ht="30" customHeight="1" x14ac:dyDescent="0.25">
      <c r="J776" s="38" t="s">
        <v>1411</v>
      </c>
      <c r="K776" s="41" t="s">
        <v>1797</v>
      </c>
      <c r="L776" s="39">
        <v>3.9037829999999998</v>
      </c>
      <c r="M776" s="39">
        <v>8.9164499999999993</v>
      </c>
      <c r="N776" s="39">
        <v>15.055569999999999</v>
      </c>
      <c r="O776" s="39"/>
      <c r="P776" s="39">
        <v>3.9037829999999998</v>
      </c>
      <c r="Q776" s="39">
        <v>8.9164499999999993</v>
      </c>
      <c r="R776" s="39">
        <v>15.055569999999999</v>
      </c>
      <c r="S776" s="39"/>
      <c r="T776" s="39">
        <f t="shared" si="36"/>
        <v>0</v>
      </c>
      <c r="U776" s="39">
        <f t="shared" si="37"/>
        <v>0</v>
      </c>
      <c r="V776" s="39">
        <f t="shared" si="38"/>
        <v>0</v>
      </c>
    </row>
    <row r="777" spans="8:22" ht="15" customHeight="1" x14ac:dyDescent="0.25">
      <c r="J777" s="38" t="s">
        <v>1409</v>
      </c>
      <c r="K777" s="41" t="s">
        <v>1796</v>
      </c>
      <c r="L777" s="39">
        <v>9.4233980000000006</v>
      </c>
      <c r="M777" s="39">
        <v>18.041433999999999</v>
      </c>
      <c r="N777" s="39">
        <v>27.160938999999999</v>
      </c>
      <c r="O777" s="39"/>
      <c r="P777" s="39">
        <v>8.8176625099999999</v>
      </c>
      <c r="Q777" s="39">
        <v>17.303415639999997</v>
      </c>
      <c r="R777" s="39">
        <v>26.308230769999998</v>
      </c>
      <c r="S777" s="39"/>
      <c r="T777" s="39">
        <f t="shared" si="36"/>
        <v>-0.60573549000000071</v>
      </c>
      <c r="U777" s="39">
        <f t="shared" si="37"/>
        <v>-0.73801836000000165</v>
      </c>
      <c r="V777" s="39">
        <f t="shared" si="38"/>
        <v>-0.85270823000000107</v>
      </c>
    </row>
    <row r="778" spans="8:22" ht="30" customHeight="1" x14ac:dyDescent="0.25">
      <c r="J778" s="38" t="s">
        <v>1407</v>
      </c>
      <c r="K778" s="41" t="s">
        <v>1795</v>
      </c>
      <c r="L778" s="39">
        <v>15.974268</v>
      </c>
      <c r="M778" s="39">
        <v>30.446408000000002</v>
      </c>
      <c r="N778" s="39">
        <v>45.639277</v>
      </c>
      <c r="O778" s="39"/>
      <c r="P778" s="39">
        <v>18.228234580000002</v>
      </c>
      <c r="Q778" s="39">
        <v>30.564985719999999</v>
      </c>
      <c r="R778" s="39">
        <v>55.51361627</v>
      </c>
      <c r="S778" s="39"/>
      <c r="T778" s="39">
        <f t="shared" si="36"/>
        <v>2.2539665800000019</v>
      </c>
      <c r="U778" s="39">
        <f t="shared" si="37"/>
        <v>0.11857771999999756</v>
      </c>
      <c r="V778" s="39">
        <f t="shared" si="38"/>
        <v>9.8743392700000001</v>
      </c>
    </row>
    <row r="779" spans="8:22" ht="30" customHeight="1" x14ac:dyDescent="0.25">
      <c r="J779" s="38" t="s">
        <v>1405</v>
      </c>
      <c r="K779" s="41" t="s">
        <v>1794</v>
      </c>
      <c r="L779" s="39">
        <v>75.326318000000001</v>
      </c>
      <c r="M779" s="39">
        <v>172.10606000000001</v>
      </c>
      <c r="N779" s="39">
        <v>271.50307299999997</v>
      </c>
      <c r="O779" s="39"/>
      <c r="P779" s="39">
        <v>56.838552249999999</v>
      </c>
      <c r="Q779" s="39">
        <v>109.28032675</v>
      </c>
      <c r="R779" s="39">
        <v>205.79966121000004</v>
      </c>
      <c r="S779" s="39"/>
      <c r="T779" s="39">
        <f t="shared" si="36"/>
        <v>-18.487765750000001</v>
      </c>
      <c r="U779" s="39">
        <f t="shared" si="37"/>
        <v>-62.825733250000013</v>
      </c>
      <c r="V779" s="39">
        <f t="shared" si="38"/>
        <v>-65.703411789999933</v>
      </c>
    </row>
    <row r="780" spans="8:22" ht="15" customHeight="1" x14ac:dyDescent="0.25">
      <c r="I780" s="35" t="s">
        <v>1473</v>
      </c>
      <c r="J780" s="35"/>
      <c r="K780" s="35"/>
      <c r="L780" s="36">
        <v>14</v>
      </c>
      <c r="M780" s="36">
        <v>14</v>
      </c>
      <c r="N780" s="36">
        <v>14</v>
      </c>
      <c r="O780" s="36"/>
      <c r="P780" s="36">
        <v>9.1790000000000003</v>
      </c>
      <c r="Q780" s="36">
        <v>9.1999999999999993</v>
      </c>
      <c r="R780" s="36">
        <v>9.1999999999999993</v>
      </c>
      <c r="S780" s="36"/>
      <c r="T780" s="36">
        <f t="shared" si="36"/>
        <v>-4.8209999999999997</v>
      </c>
      <c r="U780" s="36">
        <f t="shared" si="37"/>
        <v>-4.8000000000000007</v>
      </c>
      <c r="V780" s="36">
        <f t="shared" si="38"/>
        <v>-4.8000000000000007</v>
      </c>
    </row>
    <row r="781" spans="8:22" ht="30" customHeight="1" x14ac:dyDescent="0.25">
      <c r="J781" s="35" t="s">
        <v>1698</v>
      </c>
      <c r="K781" s="40" t="s">
        <v>1697</v>
      </c>
      <c r="L781" s="36">
        <v>14</v>
      </c>
      <c r="M781" s="36">
        <v>14</v>
      </c>
      <c r="N781" s="36">
        <v>14</v>
      </c>
      <c r="O781" s="36"/>
      <c r="P781" s="36">
        <v>9.1790000000000003</v>
      </c>
      <c r="Q781" s="36">
        <v>9.1999999999999993</v>
      </c>
      <c r="R781" s="36">
        <v>9.1999999999999993</v>
      </c>
      <c r="S781" s="36"/>
      <c r="T781" s="36">
        <f t="shared" si="36"/>
        <v>-4.8209999999999997</v>
      </c>
      <c r="U781" s="36">
        <f t="shared" si="37"/>
        <v>-4.8000000000000007</v>
      </c>
      <c r="V781" s="36">
        <f t="shared" si="38"/>
        <v>-4.8000000000000007</v>
      </c>
    </row>
    <row r="782" spans="8:22" ht="15" customHeight="1" x14ac:dyDescent="0.25">
      <c r="I782" s="35" t="s">
        <v>1368</v>
      </c>
      <c r="J782" s="35"/>
      <c r="K782" s="35"/>
      <c r="L782" s="36">
        <v>5</v>
      </c>
      <c r="M782" s="36">
        <v>11</v>
      </c>
      <c r="N782" s="36">
        <v>20</v>
      </c>
      <c r="O782" s="36"/>
      <c r="P782" s="36">
        <v>0</v>
      </c>
      <c r="Q782" s="36">
        <v>0</v>
      </c>
      <c r="R782" s="36">
        <v>9.2709581199999995</v>
      </c>
      <c r="S782" s="36"/>
      <c r="T782" s="36">
        <f t="shared" si="36"/>
        <v>-5</v>
      </c>
      <c r="U782" s="36">
        <f t="shared" si="37"/>
        <v>-11</v>
      </c>
      <c r="V782" s="36">
        <f t="shared" si="38"/>
        <v>-10.72904188</v>
      </c>
    </row>
    <row r="783" spans="8:22" ht="30" customHeight="1" x14ac:dyDescent="0.25">
      <c r="J783" s="35" t="s">
        <v>1793</v>
      </c>
      <c r="K783" s="40" t="s">
        <v>1792</v>
      </c>
      <c r="L783" s="36">
        <v>5</v>
      </c>
      <c r="M783" s="36">
        <v>11</v>
      </c>
      <c r="N783" s="36">
        <v>20</v>
      </c>
      <c r="O783" s="36"/>
      <c r="P783" s="36">
        <v>0</v>
      </c>
      <c r="Q783" s="36">
        <v>0</v>
      </c>
      <c r="R783" s="36">
        <v>9.2592511200000001</v>
      </c>
      <c r="S783" s="36"/>
      <c r="T783" s="36">
        <f t="shared" ref="T783:T846" si="39">P783-L783</f>
        <v>-5</v>
      </c>
      <c r="U783" s="36">
        <f t="shared" ref="U783:U846" si="40">Q783-M783</f>
        <v>-11</v>
      </c>
      <c r="V783" s="36">
        <f t="shared" ref="V783:V846" si="41">R783-N783</f>
        <v>-10.74074888</v>
      </c>
    </row>
    <row r="784" spans="8:22" ht="15" customHeight="1" x14ac:dyDescent="0.25">
      <c r="J784" s="38" t="s">
        <v>1439</v>
      </c>
      <c r="K784" s="41" t="s">
        <v>1438</v>
      </c>
      <c r="L784" s="39">
        <v>0</v>
      </c>
      <c r="M784" s="39">
        <v>0</v>
      </c>
      <c r="N784" s="39">
        <v>0</v>
      </c>
      <c r="O784" s="39"/>
      <c r="P784" s="39">
        <v>0</v>
      </c>
      <c r="Q784" s="39">
        <v>0</v>
      </c>
      <c r="R784" s="39">
        <v>1.1707E-2</v>
      </c>
      <c r="S784" s="39"/>
      <c r="T784" s="39">
        <f t="shared" si="39"/>
        <v>0</v>
      </c>
      <c r="U784" s="39">
        <f t="shared" si="40"/>
        <v>0</v>
      </c>
      <c r="V784" s="39">
        <f t="shared" si="41"/>
        <v>1.1707E-2</v>
      </c>
    </row>
    <row r="785" spans="5:22" ht="15" customHeight="1" x14ac:dyDescent="0.25">
      <c r="H785" s="35" t="s">
        <v>1291</v>
      </c>
      <c r="I785" s="35"/>
      <c r="J785" s="35"/>
      <c r="K785" s="35"/>
      <c r="L785" s="36">
        <v>338.82397099999997</v>
      </c>
      <c r="M785" s="36">
        <v>414.493224</v>
      </c>
      <c r="N785" s="36">
        <v>482.10876200000001</v>
      </c>
      <c r="O785" s="36"/>
      <c r="P785" s="36">
        <v>324.60743400000001</v>
      </c>
      <c r="Q785" s="36">
        <v>492.44677296000003</v>
      </c>
      <c r="R785" s="36">
        <v>587.87597741999991</v>
      </c>
      <c r="S785" s="36"/>
      <c r="T785" s="36">
        <f t="shared" si="39"/>
        <v>-14.21653699999996</v>
      </c>
      <c r="U785" s="36">
        <f t="shared" si="40"/>
        <v>77.953548960000035</v>
      </c>
      <c r="V785" s="36">
        <f t="shared" si="41"/>
        <v>105.7672154199999</v>
      </c>
    </row>
    <row r="786" spans="5:22" ht="30" customHeight="1" x14ac:dyDescent="0.25">
      <c r="I786" s="74" t="s">
        <v>1290</v>
      </c>
      <c r="J786" s="73"/>
      <c r="K786" s="73"/>
      <c r="L786" s="36">
        <v>333.421334</v>
      </c>
      <c r="M786" s="36">
        <v>404.03159900000003</v>
      </c>
      <c r="N786" s="36">
        <v>466.47211499999997</v>
      </c>
      <c r="O786" s="36"/>
      <c r="P786" s="36">
        <v>319.46995042000003</v>
      </c>
      <c r="Q786" s="36">
        <v>482.24291716000005</v>
      </c>
      <c r="R786" s="36">
        <v>572.49709961999997</v>
      </c>
      <c r="S786" s="36"/>
      <c r="T786" s="36">
        <f t="shared" si="39"/>
        <v>-13.95138357999997</v>
      </c>
      <c r="U786" s="36">
        <f t="shared" si="40"/>
        <v>78.211318160000019</v>
      </c>
      <c r="V786" s="36">
        <f t="shared" si="41"/>
        <v>106.02498462</v>
      </c>
    </row>
    <row r="787" spans="5:22" ht="15" customHeight="1" x14ac:dyDescent="0.25">
      <c r="J787" s="35" t="s">
        <v>1289</v>
      </c>
      <c r="K787" s="40" t="s">
        <v>1288</v>
      </c>
      <c r="L787" s="36">
        <v>333.421334</v>
      </c>
      <c r="M787" s="36">
        <v>404.03159900000003</v>
      </c>
      <c r="N787" s="36">
        <v>466.47211499999997</v>
      </c>
      <c r="O787" s="36"/>
      <c r="P787" s="36">
        <v>319.46995042000003</v>
      </c>
      <c r="Q787" s="36">
        <v>482.24291716000005</v>
      </c>
      <c r="R787" s="36">
        <v>572.49709961999997</v>
      </c>
      <c r="S787" s="36"/>
      <c r="T787" s="36">
        <f t="shared" si="39"/>
        <v>-13.95138357999997</v>
      </c>
      <c r="U787" s="36">
        <f t="shared" si="40"/>
        <v>78.211318160000019</v>
      </c>
      <c r="V787" s="36">
        <f t="shared" si="41"/>
        <v>106.02498462</v>
      </c>
    </row>
    <row r="788" spans="5:22" ht="15" customHeight="1" x14ac:dyDescent="0.25">
      <c r="I788" s="35" t="s">
        <v>1361</v>
      </c>
      <c r="J788" s="35"/>
      <c r="K788" s="35"/>
      <c r="L788" s="36">
        <v>5.4026370000000004</v>
      </c>
      <c r="M788" s="36">
        <v>10.461625</v>
      </c>
      <c r="N788" s="36">
        <v>15.636647</v>
      </c>
      <c r="O788" s="36"/>
      <c r="P788" s="36">
        <v>5.1374835799999987</v>
      </c>
      <c r="Q788" s="36">
        <v>10.203855799999999</v>
      </c>
      <c r="R788" s="36">
        <v>15.3788778</v>
      </c>
      <c r="S788" s="36"/>
      <c r="T788" s="36">
        <f t="shared" si="39"/>
        <v>-0.26515342000000164</v>
      </c>
      <c r="U788" s="36">
        <f t="shared" si="40"/>
        <v>-0.25776920000000025</v>
      </c>
      <c r="V788" s="36">
        <f t="shared" si="41"/>
        <v>-0.25776920000000025</v>
      </c>
    </row>
    <row r="789" spans="5:22" ht="30" customHeight="1" x14ac:dyDescent="0.25">
      <c r="J789" s="35" t="s">
        <v>1360</v>
      </c>
      <c r="K789" s="40" t="s">
        <v>1359</v>
      </c>
      <c r="L789" s="36">
        <v>5.4026370000000004</v>
      </c>
      <c r="M789" s="36">
        <v>10.461625</v>
      </c>
      <c r="N789" s="36">
        <v>15.636647</v>
      </c>
      <c r="O789" s="36"/>
      <c r="P789" s="36">
        <v>5.1374835799999987</v>
      </c>
      <c r="Q789" s="36">
        <v>10.203855799999999</v>
      </c>
      <c r="R789" s="36">
        <v>15.3788778</v>
      </c>
      <c r="S789" s="36"/>
      <c r="T789" s="36">
        <f t="shared" si="39"/>
        <v>-0.26515342000000164</v>
      </c>
      <c r="U789" s="36">
        <f t="shared" si="40"/>
        <v>-0.25776920000000025</v>
      </c>
      <c r="V789" s="36">
        <f t="shared" si="41"/>
        <v>-0.25776920000000025</v>
      </c>
    </row>
    <row r="790" spans="5:22" ht="14.25" x14ac:dyDescent="0.25">
      <c r="E790" s="46">
        <v>18</v>
      </c>
      <c r="F790" s="42" t="s">
        <v>254</v>
      </c>
      <c r="G790" s="42"/>
      <c r="H790" s="42"/>
      <c r="I790" s="42"/>
      <c r="J790" s="42"/>
      <c r="K790" s="42"/>
      <c r="L790" s="43">
        <v>153.96449100000001</v>
      </c>
      <c r="M790" s="43">
        <v>1298.1243850000001</v>
      </c>
      <c r="N790" s="43">
        <v>1476.9759670000001</v>
      </c>
      <c r="O790" s="43"/>
      <c r="P790" s="43">
        <v>153.35877824999997</v>
      </c>
      <c r="Q790" s="43">
        <v>1302.9552211500002</v>
      </c>
      <c r="R790" s="43">
        <v>3464.8160291599997</v>
      </c>
      <c r="S790" s="43"/>
      <c r="T790" s="43">
        <f t="shared" si="39"/>
        <v>-0.60571275000003766</v>
      </c>
      <c r="U790" s="43">
        <f t="shared" si="40"/>
        <v>4.8308361500000956</v>
      </c>
      <c r="V790" s="43">
        <f t="shared" si="41"/>
        <v>1987.8400621599997</v>
      </c>
    </row>
    <row r="791" spans="5:22" x14ac:dyDescent="0.25">
      <c r="G791" s="35" t="s">
        <v>1302</v>
      </c>
      <c r="H791" s="35"/>
      <c r="I791" s="35"/>
      <c r="J791" s="35"/>
      <c r="K791" s="35"/>
      <c r="L791" s="36">
        <v>153.96449100000001</v>
      </c>
      <c r="M791" s="36">
        <v>1298.1243850000001</v>
      </c>
      <c r="N791" s="36">
        <v>1476.9759670000001</v>
      </c>
      <c r="O791" s="36"/>
      <c r="P791" s="36">
        <v>153.35877824999997</v>
      </c>
      <c r="Q791" s="36">
        <v>1302.9552211500002</v>
      </c>
      <c r="R791" s="36">
        <v>3464.8160291599997</v>
      </c>
      <c r="S791" s="36"/>
      <c r="T791" s="36">
        <f t="shared" si="39"/>
        <v>-0.60571275000003766</v>
      </c>
      <c r="U791" s="36">
        <f t="shared" si="40"/>
        <v>4.8308361500000956</v>
      </c>
      <c r="V791" s="36">
        <f t="shared" si="41"/>
        <v>1987.8400621599997</v>
      </c>
    </row>
    <row r="792" spans="5:22" ht="15" customHeight="1" x14ac:dyDescent="0.25">
      <c r="H792" s="35" t="s">
        <v>1301</v>
      </c>
      <c r="I792" s="35"/>
      <c r="J792" s="35"/>
      <c r="K792" s="35"/>
      <c r="L792" s="36">
        <v>127.469144</v>
      </c>
      <c r="M792" s="36">
        <v>1248.219724</v>
      </c>
      <c r="N792" s="36">
        <v>1396.7150099999999</v>
      </c>
      <c r="O792" s="36"/>
      <c r="P792" s="36">
        <v>132.79113776999998</v>
      </c>
      <c r="Q792" s="36">
        <v>1263.4154146800001</v>
      </c>
      <c r="R792" s="36">
        <v>3406.8272205999997</v>
      </c>
      <c r="S792" s="36"/>
      <c r="T792" s="36">
        <f t="shared" si="39"/>
        <v>5.3219937699999775</v>
      </c>
      <c r="U792" s="36">
        <f t="shared" si="40"/>
        <v>15.195690680000098</v>
      </c>
      <c r="V792" s="36">
        <f t="shared" si="41"/>
        <v>2010.1122105999998</v>
      </c>
    </row>
    <row r="793" spans="5:22" ht="15" customHeight="1" x14ac:dyDescent="0.25">
      <c r="I793" s="35" t="s">
        <v>1300</v>
      </c>
      <c r="J793" s="35"/>
      <c r="K793" s="35"/>
      <c r="L793" s="36">
        <v>67.814937</v>
      </c>
      <c r="M793" s="36">
        <v>119.50647600000001</v>
      </c>
      <c r="N793" s="36">
        <v>178.68628200000001</v>
      </c>
      <c r="O793" s="36"/>
      <c r="P793" s="36">
        <v>71.603591030000004</v>
      </c>
      <c r="Q793" s="36">
        <v>127.08260996</v>
      </c>
      <c r="R793" s="36">
        <v>485.29117357000001</v>
      </c>
      <c r="S793" s="36"/>
      <c r="T793" s="36">
        <f t="shared" si="39"/>
        <v>3.7886540300000036</v>
      </c>
      <c r="U793" s="36">
        <f t="shared" si="40"/>
        <v>7.5761339599999928</v>
      </c>
      <c r="V793" s="36">
        <f t="shared" si="41"/>
        <v>306.60489157000001</v>
      </c>
    </row>
    <row r="794" spans="5:22" ht="30" customHeight="1" x14ac:dyDescent="0.25">
      <c r="J794" s="35" t="s">
        <v>1423</v>
      </c>
      <c r="K794" s="40" t="s">
        <v>1791</v>
      </c>
      <c r="L794" s="36">
        <v>15.204739999999999</v>
      </c>
      <c r="M794" s="36">
        <v>27.536082</v>
      </c>
      <c r="N794" s="36">
        <v>43.234467000000002</v>
      </c>
      <c r="O794" s="36"/>
      <c r="P794" s="36">
        <v>15.204739999999999</v>
      </c>
      <c r="Q794" s="36">
        <v>27.536082</v>
      </c>
      <c r="R794" s="36">
        <v>43.234467000000002</v>
      </c>
      <c r="S794" s="36"/>
      <c r="T794" s="36">
        <f t="shared" si="39"/>
        <v>0</v>
      </c>
      <c r="U794" s="36">
        <f t="shared" si="40"/>
        <v>0</v>
      </c>
      <c r="V794" s="36">
        <f t="shared" si="41"/>
        <v>0</v>
      </c>
    </row>
    <row r="795" spans="5:22" ht="30" customHeight="1" x14ac:dyDescent="0.25">
      <c r="J795" s="38" t="s">
        <v>1421</v>
      </c>
      <c r="K795" s="41" t="s">
        <v>1790</v>
      </c>
      <c r="L795" s="39">
        <v>0</v>
      </c>
      <c r="M795" s="39">
        <v>0</v>
      </c>
      <c r="N795" s="39">
        <v>0</v>
      </c>
      <c r="O795" s="39"/>
      <c r="P795" s="39">
        <v>0</v>
      </c>
      <c r="Q795" s="39">
        <v>0</v>
      </c>
      <c r="R795" s="39">
        <v>296.90451180000002</v>
      </c>
      <c r="S795" s="39"/>
      <c r="T795" s="39">
        <f t="shared" si="39"/>
        <v>0</v>
      </c>
      <c r="U795" s="39">
        <f t="shared" si="40"/>
        <v>0</v>
      </c>
      <c r="V795" s="39">
        <f t="shared" si="41"/>
        <v>296.90451180000002</v>
      </c>
    </row>
    <row r="796" spans="5:22" ht="30" customHeight="1" x14ac:dyDescent="0.25">
      <c r="J796" s="38" t="s">
        <v>1419</v>
      </c>
      <c r="K796" s="41" t="s">
        <v>1789</v>
      </c>
      <c r="L796" s="39">
        <v>33.299999999999997</v>
      </c>
      <c r="M796" s="39">
        <v>57.6</v>
      </c>
      <c r="N796" s="39">
        <v>81.900000000000006</v>
      </c>
      <c r="O796" s="39"/>
      <c r="P796" s="39">
        <v>37.626803530000004</v>
      </c>
      <c r="Q796" s="39">
        <v>66.19680966</v>
      </c>
      <c r="R796" s="39">
        <v>92.7</v>
      </c>
      <c r="S796" s="39"/>
      <c r="T796" s="39">
        <f t="shared" si="39"/>
        <v>4.3268035300000065</v>
      </c>
      <c r="U796" s="39">
        <f t="shared" si="40"/>
        <v>8.5968096599999981</v>
      </c>
      <c r="V796" s="39">
        <f t="shared" si="41"/>
        <v>10.799999999999997</v>
      </c>
    </row>
    <row r="797" spans="5:22" ht="30" customHeight="1" x14ac:dyDescent="0.25">
      <c r="J797" s="38" t="s">
        <v>1413</v>
      </c>
      <c r="K797" s="41" t="s">
        <v>1788</v>
      </c>
      <c r="L797" s="39">
        <v>2.1409829999999999</v>
      </c>
      <c r="M797" s="39">
        <v>4.4275539999999998</v>
      </c>
      <c r="N797" s="39">
        <v>6.4210919999999998</v>
      </c>
      <c r="O797" s="39"/>
      <c r="P797" s="39">
        <v>1.6028335</v>
      </c>
      <c r="Q797" s="39">
        <v>3.4068782999999998</v>
      </c>
      <c r="R797" s="39">
        <v>5.3214717699999996</v>
      </c>
      <c r="S797" s="39"/>
      <c r="T797" s="39">
        <f t="shared" si="39"/>
        <v>-0.53814949999999984</v>
      </c>
      <c r="U797" s="39">
        <f t="shared" si="40"/>
        <v>-1.0206757</v>
      </c>
      <c r="V797" s="39">
        <f t="shared" si="41"/>
        <v>-1.0996202300000002</v>
      </c>
    </row>
    <row r="798" spans="5:22" ht="15" customHeight="1" x14ac:dyDescent="0.25">
      <c r="J798" s="38" t="s">
        <v>1400</v>
      </c>
      <c r="K798" s="41" t="s">
        <v>1787</v>
      </c>
      <c r="L798" s="39">
        <v>17.169214</v>
      </c>
      <c r="M798" s="39">
        <v>29.94284</v>
      </c>
      <c r="N798" s="39">
        <v>47.130723000000003</v>
      </c>
      <c r="O798" s="39"/>
      <c r="P798" s="39">
        <v>17.169214</v>
      </c>
      <c r="Q798" s="39">
        <v>29.94284</v>
      </c>
      <c r="R798" s="39">
        <v>47.130723000000003</v>
      </c>
      <c r="S798" s="39"/>
      <c r="T798" s="39">
        <f t="shared" si="39"/>
        <v>0</v>
      </c>
      <c r="U798" s="39">
        <f t="shared" si="40"/>
        <v>0</v>
      </c>
      <c r="V798" s="39">
        <f t="shared" si="41"/>
        <v>0</v>
      </c>
    </row>
    <row r="799" spans="5:22" ht="15" customHeight="1" x14ac:dyDescent="0.25">
      <c r="I799" s="35" t="s">
        <v>1481</v>
      </c>
      <c r="J799" s="35"/>
      <c r="K799" s="35"/>
      <c r="L799" s="36">
        <v>31.828599000000001</v>
      </c>
      <c r="M799" s="36">
        <v>60.848554999999998</v>
      </c>
      <c r="N799" s="36">
        <v>108.845671</v>
      </c>
      <c r="O799" s="36"/>
      <c r="P799" s="36">
        <v>28.686132199999996</v>
      </c>
      <c r="Q799" s="36">
        <v>62.570382299999999</v>
      </c>
      <c r="R799" s="36">
        <v>96.167432660000031</v>
      </c>
      <c r="S799" s="36"/>
      <c r="T799" s="36">
        <f t="shared" si="39"/>
        <v>-3.1424668000000047</v>
      </c>
      <c r="U799" s="36">
        <f t="shared" si="40"/>
        <v>1.7218273000000011</v>
      </c>
      <c r="V799" s="36">
        <f t="shared" si="41"/>
        <v>-12.678238339999965</v>
      </c>
    </row>
    <row r="800" spans="5:22" ht="15" customHeight="1" x14ac:dyDescent="0.25">
      <c r="J800" s="35" t="s">
        <v>1666</v>
      </c>
      <c r="K800" s="40" t="s">
        <v>1786</v>
      </c>
      <c r="L800" s="36">
        <v>15.654387</v>
      </c>
      <c r="M800" s="36">
        <v>30.261761</v>
      </c>
      <c r="N800" s="36">
        <v>57.176197000000002</v>
      </c>
      <c r="O800" s="36"/>
      <c r="P800" s="36">
        <v>14.622248159999996</v>
      </c>
      <c r="Q800" s="36">
        <v>31.103122289999995</v>
      </c>
      <c r="R800" s="36">
        <v>47.737417620000016</v>
      </c>
      <c r="S800" s="36"/>
      <c r="T800" s="36">
        <f t="shared" si="39"/>
        <v>-1.0321388400000036</v>
      </c>
      <c r="U800" s="36">
        <f t="shared" si="40"/>
        <v>0.84136128999999471</v>
      </c>
      <c r="V800" s="36">
        <f t="shared" si="41"/>
        <v>-9.4387793799999855</v>
      </c>
    </row>
    <row r="801" spans="9:22" ht="30" customHeight="1" x14ac:dyDescent="0.25">
      <c r="J801" s="38" t="s">
        <v>1712</v>
      </c>
      <c r="K801" s="41" t="s">
        <v>1785</v>
      </c>
      <c r="L801" s="39">
        <v>5.8242419999999999</v>
      </c>
      <c r="M801" s="39">
        <v>10.779648999999999</v>
      </c>
      <c r="N801" s="39">
        <v>19.100766</v>
      </c>
      <c r="O801" s="39"/>
      <c r="P801" s="39">
        <v>5.0447055499999989</v>
      </c>
      <c r="Q801" s="39">
        <v>11.250970519999999</v>
      </c>
      <c r="R801" s="39">
        <v>17.763243899999999</v>
      </c>
      <c r="S801" s="39"/>
      <c r="T801" s="39">
        <f t="shared" si="39"/>
        <v>-0.77953645000000105</v>
      </c>
      <c r="U801" s="39">
        <f t="shared" si="40"/>
        <v>0.47132152000000005</v>
      </c>
      <c r="V801" s="39">
        <f t="shared" si="41"/>
        <v>-1.337522100000001</v>
      </c>
    </row>
    <row r="802" spans="9:22" ht="30" customHeight="1" x14ac:dyDescent="0.25">
      <c r="J802" s="38" t="s">
        <v>1724</v>
      </c>
      <c r="K802" s="41" t="s">
        <v>1784</v>
      </c>
      <c r="L802" s="39">
        <v>7.2978209999999999</v>
      </c>
      <c r="M802" s="39">
        <v>14.161189</v>
      </c>
      <c r="N802" s="39">
        <v>23.572990999999998</v>
      </c>
      <c r="O802" s="39"/>
      <c r="P802" s="39">
        <v>7.0088733199999993</v>
      </c>
      <c r="Q802" s="39">
        <v>14.602192990000002</v>
      </c>
      <c r="R802" s="39">
        <v>21.144898670000003</v>
      </c>
      <c r="S802" s="39"/>
      <c r="T802" s="39">
        <f t="shared" si="39"/>
        <v>-0.2889476800000006</v>
      </c>
      <c r="U802" s="39">
        <f t="shared" si="40"/>
        <v>0.44100399000000223</v>
      </c>
      <c r="V802" s="39">
        <f t="shared" si="41"/>
        <v>-2.4280923299999948</v>
      </c>
    </row>
    <row r="803" spans="9:22" ht="30" customHeight="1" x14ac:dyDescent="0.25">
      <c r="J803" s="38" t="s">
        <v>1783</v>
      </c>
      <c r="K803" s="41" t="s">
        <v>1782</v>
      </c>
      <c r="L803" s="39">
        <v>1.3491930000000001</v>
      </c>
      <c r="M803" s="39">
        <v>2.9098000000000002</v>
      </c>
      <c r="N803" s="39">
        <v>4.506596</v>
      </c>
      <c r="O803" s="39"/>
      <c r="P803" s="39">
        <v>1.2800134400000003</v>
      </c>
      <c r="Q803" s="39">
        <v>3.8612530000000005</v>
      </c>
      <c r="R803" s="39">
        <v>6.6382610800000021</v>
      </c>
      <c r="S803" s="39"/>
      <c r="T803" s="39">
        <f t="shared" si="39"/>
        <v>-6.9179559999999807E-2</v>
      </c>
      <c r="U803" s="39">
        <f t="shared" si="40"/>
        <v>0.95145300000000033</v>
      </c>
      <c r="V803" s="39">
        <f t="shared" si="41"/>
        <v>2.1316650800000021</v>
      </c>
    </row>
    <row r="804" spans="9:22" ht="30" customHeight="1" x14ac:dyDescent="0.25">
      <c r="J804" s="38" t="s">
        <v>1781</v>
      </c>
      <c r="K804" s="41" t="s">
        <v>1780</v>
      </c>
      <c r="L804" s="39">
        <v>1.7029559999999999</v>
      </c>
      <c r="M804" s="39">
        <v>2.7361559999999998</v>
      </c>
      <c r="N804" s="39">
        <v>4.4891209999999999</v>
      </c>
      <c r="O804" s="39"/>
      <c r="P804" s="39">
        <v>0.73029173000000003</v>
      </c>
      <c r="Q804" s="39">
        <v>1.7528434999999998</v>
      </c>
      <c r="R804" s="39">
        <v>2.8836113899999996</v>
      </c>
      <c r="S804" s="39"/>
      <c r="T804" s="39">
        <f t="shared" si="39"/>
        <v>-0.97266426999999989</v>
      </c>
      <c r="U804" s="39">
        <f t="shared" si="40"/>
        <v>-0.98331250000000003</v>
      </c>
      <c r="V804" s="39">
        <f t="shared" si="41"/>
        <v>-1.6055096100000004</v>
      </c>
    </row>
    <row r="805" spans="9:22" ht="15" customHeight="1" x14ac:dyDescent="0.25">
      <c r="I805" s="35" t="s">
        <v>1476</v>
      </c>
      <c r="J805" s="35"/>
      <c r="K805" s="35"/>
      <c r="L805" s="36">
        <v>0.79942100000000005</v>
      </c>
      <c r="M805" s="36">
        <v>2.4385819999999998</v>
      </c>
      <c r="N805" s="36">
        <v>4.0799139999999996</v>
      </c>
      <c r="O805" s="36"/>
      <c r="P805" s="36">
        <v>0.78692070999999997</v>
      </c>
      <c r="Q805" s="36">
        <v>2.3018733600000001</v>
      </c>
      <c r="R805" s="36">
        <v>4.5952638800000001</v>
      </c>
      <c r="S805" s="36"/>
      <c r="T805" s="36">
        <f t="shared" si="39"/>
        <v>-1.2500290000000081E-2</v>
      </c>
      <c r="U805" s="36">
        <f t="shared" si="40"/>
        <v>-0.13670863999999971</v>
      </c>
      <c r="V805" s="36">
        <f t="shared" si="41"/>
        <v>0.51534988000000048</v>
      </c>
    </row>
    <row r="806" spans="9:22" ht="30" customHeight="1" x14ac:dyDescent="0.25">
      <c r="J806" s="35" t="s">
        <v>1779</v>
      </c>
      <c r="K806" s="40" t="s">
        <v>1778</v>
      </c>
      <c r="L806" s="36">
        <v>0.79942100000000005</v>
      </c>
      <c r="M806" s="36">
        <v>2.4385819999999998</v>
      </c>
      <c r="N806" s="36">
        <v>4.0799139999999996</v>
      </c>
      <c r="O806" s="36"/>
      <c r="P806" s="36">
        <v>0.78692070999999997</v>
      </c>
      <c r="Q806" s="36">
        <v>2.3018733600000001</v>
      </c>
      <c r="R806" s="36">
        <v>4.5952638800000001</v>
      </c>
      <c r="S806" s="36"/>
      <c r="T806" s="36">
        <f t="shared" si="39"/>
        <v>-1.2500290000000081E-2</v>
      </c>
      <c r="U806" s="36">
        <f t="shared" si="40"/>
        <v>-0.13670863999999971</v>
      </c>
      <c r="V806" s="36">
        <f t="shared" si="41"/>
        <v>0.51534988000000048</v>
      </c>
    </row>
    <row r="807" spans="9:22" ht="15" customHeight="1" x14ac:dyDescent="0.25">
      <c r="I807" s="35" t="s">
        <v>1704</v>
      </c>
      <c r="J807" s="35"/>
      <c r="K807" s="35"/>
      <c r="L807" s="36">
        <v>27.026187</v>
      </c>
      <c r="M807" s="36">
        <v>55.426110999999999</v>
      </c>
      <c r="N807" s="36">
        <v>85.103143000000003</v>
      </c>
      <c r="O807" s="36"/>
      <c r="P807" s="36">
        <v>24.168029669999999</v>
      </c>
      <c r="Q807" s="36">
        <v>53.13891979000001</v>
      </c>
      <c r="R807" s="36">
        <v>84.46823551</v>
      </c>
      <c r="S807" s="36"/>
      <c r="T807" s="36">
        <f t="shared" si="39"/>
        <v>-2.8581573300000009</v>
      </c>
      <c r="U807" s="36">
        <f t="shared" si="40"/>
        <v>-2.2871912099999889</v>
      </c>
      <c r="V807" s="36">
        <f t="shared" si="41"/>
        <v>-0.63490749000000335</v>
      </c>
    </row>
    <row r="808" spans="9:22" ht="75" customHeight="1" x14ac:dyDescent="0.25">
      <c r="J808" s="35" t="s">
        <v>1703</v>
      </c>
      <c r="K808" s="40" t="s">
        <v>1777</v>
      </c>
      <c r="L808" s="36">
        <v>2.0493350000000001</v>
      </c>
      <c r="M808" s="36">
        <v>4.5207290000000002</v>
      </c>
      <c r="N808" s="36">
        <v>8.0406099999999991</v>
      </c>
      <c r="O808" s="36"/>
      <c r="P808" s="36">
        <v>2.4747159700000005</v>
      </c>
      <c r="Q808" s="36">
        <v>5.1569759400000006</v>
      </c>
      <c r="R808" s="36">
        <v>7.2414314999999991</v>
      </c>
      <c r="S808" s="36"/>
      <c r="T808" s="36">
        <f t="shared" si="39"/>
        <v>0.42538097000000041</v>
      </c>
      <c r="U808" s="36">
        <f t="shared" si="40"/>
        <v>0.63624694000000037</v>
      </c>
      <c r="V808" s="36">
        <f t="shared" si="41"/>
        <v>-0.79917850000000001</v>
      </c>
    </row>
    <row r="809" spans="9:22" ht="45" customHeight="1" x14ac:dyDescent="0.25">
      <c r="J809" s="38" t="s">
        <v>1776</v>
      </c>
      <c r="K809" s="41" t="s">
        <v>1775</v>
      </c>
      <c r="L809" s="39">
        <v>13.187794</v>
      </c>
      <c r="M809" s="39">
        <v>25.254546000000001</v>
      </c>
      <c r="N809" s="39">
        <v>37.219777999999998</v>
      </c>
      <c r="O809" s="39"/>
      <c r="P809" s="39">
        <v>12.045442709999998</v>
      </c>
      <c r="Q809" s="39">
        <v>23.452531840000006</v>
      </c>
      <c r="R809" s="39">
        <v>37.219778000000012</v>
      </c>
      <c r="S809" s="39"/>
      <c r="T809" s="39">
        <f t="shared" si="39"/>
        <v>-1.1423512900000024</v>
      </c>
      <c r="U809" s="39">
        <f t="shared" si="40"/>
        <v>-1.8020141599999953</v>
      </c>
      <c r="V809" s="39">
        <f t="shared" si="41"/>
        <v>0</v>
      </c>
    </row>
    <row r="810" spans="9:22" ht="45" customHeight="1" x14ac:dyDescent="0.25">
      <c r="J810" s="38" t="s">
        <v>1774</v>
      </c>
      <c r="K810" s="41" t="s">
        <v>1773</v>
      </c>
      <c r="L810" s="39">
        <v>7.4552589999999999</v>
      </c>
      <c r="M810" s="39">
        <v>15.898277999999999</v>
      </c>
      <c r="N810" s="39">
        <v>24.861785999999999</v>
      </c>
      <c r="O810" s="39"/>
      <c r="P810" s="39">
        <v>5.7071418499999993</v>
      </c>
      <c r="Q810" s="39">
        <v>12.773538899999998</v>
      </c>
      <c r="R810" s="39">
        <v>21.114496110000005</v>
      </c>
      <c r="S810" s="39"/>
      <c r="T810" s="39">
        <f t="shared" si="39"/>
        <v>-1.7481171500000006</v>
      </c>
      <c r="U810" s="39">
        <f t="shared" si="40"/>
        <v>-3.1247391000000011</v>
      </c>
      <c r="V810" s="39">
        <f t="shared" si="41"/>
        <v>-3.747289889999994</v>
      </c>
    </row>
    <row r="811" spans="9:22" ht="30" customHeight="1" x14ac:dyDescent="0.25">
      <c r="J811" s="38" t="s">
        <v>1772</v>
      </c>
      <c r="K811" s="41" t="s">
        <v>1771</v>
      </c>
      <c r="L811" s="39">
        <v>1.5107489999999999</v>
      </c>
      <c r="M811" s="39">
        <v>3.256262</v>
      </c>
      <c r="N811" s="39">
        <v>5.0426539999999997</v>
      </c>
      <c r="O811" s="39"/>
      <c r="P811" s="39">
        <v>1.4258206499999999</v>
      </c>
      <c r="Q811" s="39">
        <v>4.3360240899999996</v>
      </c>
      <c r="R811" s="39">
        <v>7.152087459999998</v>
      </c>
      <c r="S811" s="39"/>
      <c r="T811" s="39">
        <f t="shared" si="39"/>
        <v>-8.4928349999999986E-2</v>
      </c>
      <c r="U811" s="39">
        <f t="shared" si="40"/>
        <v>1.0797620899999996</v>
      </c>
      <c r="V811" s="39">
        <f t="shared" si="41"/>
        <v>2.1094334599999982</v>
      </c>
    </row>
    <row r="812" spans="9:22" ht="30" customHeight="1" x14ac:dyDescent="0.25">
      <c r="J812" s="38" t="s">
        <v>1770</v>
      </c>
      <c r="K812" s="41" t="s">
        <v>1769</v>
      </c>
      <c r="L812" s="39">
        <v>1.9719059999999999</v>
      </c>
      <c r="M812" s="39">
        <v>4.2698400000000003</v>
      </c>
      <c r="N812" s="39">
        <v>6.6208119999999999</v>
      </c>
      <c r="O812" s="39"/>
      <c r="P812" s="39">
        <v>1.8621365300000001</v>
      </c>
      <c r="Q812" s="39">
        <v>5.5825423299999999</v>
      </c>
      <c r="R812" s="39">
        <v>9.080105780000002</v>
      </c>
      <c r="S812" s="39"/>
      <c r="T812" s="39">
        <f t="shared" si="39"/>
        <v>-0.10976946999999981</v>
      </c>
      <c r="U812" s="39">
        <f t="shared" si="40"/>
        <v>1.3127023299999996</v>
      </c>
      <c r="V812" s="39">
        <f t="shared" si="41"/>
        <v>2.4592937800000021</v>
      </c>
    </row>
    <row r="813" spans="9:22" ht="15" customHeight="1" x14ac:dyDescent="0.25">
      <c r="J813" s="38" t="s">
        <v>1768</v>
      </c>
      <c r="K813" s="41" t="s">
        <v>1767</v>
      </c>
      <c r="L813" s="39">
        <v>0.85114400000000001</v>
      </c>
      <c r="M813" s="39">
        <v>2.2264560000000002</v>
      </c>
      <c r="N813" s="39">
        <v>3.3175029999999999</v>
      </c>
      <c r="O813" s="39"/>
      <c r="P813" s="39">
        <v>0.65277195999999993</v>
      </c>
      <c r="Q813" s="39">
        <v>1.8373066899999999</v>
      </c>
      <c r="R813" s="39">
        <v>2.66033666</v>
      </c>
      <c r="S813" s="39"/>
      <c r="T813" s="39">
        <f t="shared" si="39"/>
        <v>-0.19837204000000008</v>
      </c>
      <c r="U813" s="39">
        <f t="shared" si="40"/>
        <v>-0.3891493100000003</v>
      </c>
      <c r="V813" s="39">
        <f t="shared" si="41"/>
        <v>-0.65716633999999985</v>
      </c>
    </row>
    <row r="814" spans="9:22" ht="15" customHeight="1" x14ac:dyDescent="0.25">
      <c r="I814" s="35" t="s">
        <v>1473</v>
      </c>
      <c r="J814" s="35"/>
      <c r="K814" s="35"/>
      <c r="L814" s="36">
        <v>0</v>
      </c>
      <c r="M814" s="36">
        <v>1010</v>
      </c>
      <c r="N814" s="36">
        <v>1020</v>
      </c>
      <c r="O814" s="36"/>
      <c r="P814" s="36">
        <v>7.5464641600000002</v>
      </c>
      <c r="Q814" s="36">
        <v>1018.32162927</v>
      </c>
      <c r="R814" s="36">
        <v>2736.3051149799999</v>
      </c>
      <c r="S814" s="36"/>
      <c r="T814" s="36">
        <f t="shared" si="39"/>
        <v>7.5464641600000002</v>
      </c>
      <c r="U814" s="36">
        <f t="shared" si="40"/>
        <v>8.3216292700000167</v>
      </c>
      <c r="V814" s="36">
        <f t="shared" si="41"/>
        <v>1716.3051149799999</v>
      </c>
    </row>
    <row r="815" spans="9:22" ht="15" customHeight="1" x14ac:dyDescent="0.25">
      <c r="J815" s="35" t="s">
        <v>1660</v>
      </c>
      <c r="K815" s="40" t="s">
        <v>1766</v>
      </c>
      <c r="L815" s="36">
        <v>0</v>
      </c>
      <c r="M815" s="36">
        <v>0</v>
      </c>
      <c r="N815" s="36">
        <v>0</v>
      </c>
      <c r="O815" s="36"/>
      <c r="P815" s="36">
        <v>0</v>
      </c>
      <c r="Q815" s="36">
        <v>0</v>
      </c>
      <c r="R815" s="36">
        <v>395.87268239999997</v>
      </c>
      <c r="S815" s="36"/>
      <c r="T815" s="36">
        <f t="shared" si="39"/>
        <v>0</v>
      </c>
      <c r="U815" s="36">
        <f t="shared" si="40"/>
        <v>0</v>
      </c>
      <c r="V815" s="36">
        <f t="shared" si="41"/>
        <v>395.87268239999997</v>
      </c>
    </row>
    <row r="816" spans="9:22" ht="30" customHeight="1" x14ac:dyDescent="0.25">
      <c r="J816" s="38" t="s">
        <v>1578</v>
      </c>
      <c r="K816" s="41" t="s">
        <v>1765</v>
      </c>
      <c r="L816" s="39">
        <v>0</v>
      </c>
      <c r="M816" s="39">
        <v>1000</v>
      </c>
      <c r="N816" s="39">
        <v>1000</v>
      </c>
      <c r="O816" s="39"/>
      <c r="P816" s="39">
        <v>6.1538459999999997</v>
      </c>
      <c r="Q816" s="39">
        <v>1000</v>
      </c>
      <c r="R816" s="39">
        <v>1000</v>
      </c>
      <c r="S816" s="39"/>
      <c r="T816" s="39">
        <f t="shared" si="39"/>
        <v>6.1538459999999997</v>
      </c>
      <c r="U816" s="39">
        <f t="shared" si="40"/>
        <v>0</v>
      </c>
      <c r="V816" s="39">
        <f t="shared" si="41"/>
        <v>0</v>
      </c>
    </row>
    <row r="817" spans="5:22" ht="15" customHeight="1" x14ac:dyDescent="0.25">
      <c r="J817" s="38" t="s">
        <v>1576</v>
      </c>
      <c r="K817" s="41" t="s">
        <v>1764</v>
      </c>
      <c r="L817" s="39">
        <v>0</v>
      </c>
      <c r="M817" s="39">
        <v>0</v>
      </c>
      <c r="N817" s="39">
        <v>0</v>
      </c>
      <c r="O817" s="39"/>
      <c r="P817" s="39">
        <v>0</v>
      </c>
      <c r="Q817" s="39">
        <v>0</v>
      </c>
      <c r="R817" s="39">
        <v>1286.5862178</v>
      </c>
      <c r="S817" s="39"/>
      <c r="T817" s="39">
        <f t="shared" si="39"/>
        <v>0</v>
      </c>
      <c r="U817" s="39">
        <f t="shared" si="40"/>
        <v>0</v>
      </c>
      <c r="V817" s="39">
        <f t="shared" si="41"/>
        <v>1286.5862178</v>
      </c>
    </row>
    <row r="818" spans="5:22" ht="30" customHeight="1" x14ac:dyDescent="0.25">
      <c r="J818" s="38" t="s">
        <v>1698</v>
      </c>
      <c r="K818" s="41" t="s">
        <v>1697</v>
      </c>
      <c r="L818" s="39">
        <v>0</v>
      </c>
      <c r="M818" s="39">
        <v>10</v>
      </c>
      <c r="N818" s="39">
        <v>20</v>
      </c>
      <c r="O818" s="39"/>
      <c r="P818" s="39">
        <v>1.3926181599999998</v>
      </c>
      <c r="Q818" s="39">
        <v>18.321629269999999</v>
      </c>
      <c r="R818" s="39">
        <v>53.846214780000004</v>
      </c>
      <c r="S818" s="39"/>
      <c r="T818" s="39">
        <f t="shared" si="39"/>
        <v>1.3926181599999998</v>
      </c>
      <c r="U818" s="39">
        <f t="shared" si="40"/>
        <v>8.321629269999999</v>
      </c>
      <c r="V818" s="39">
        <f t="shared" si="41"/>
        <v>33.846214780000004</v>
      </c>
    </row>
    <row r="819" spans="5:22" ht="15" customHeight="1" x14ac:dyDescent="0.25">
      <c r="H819" s="35" t="s">
        <v>1291</v>
      </c>
      <c r="I819" s="35"/>
      <c r="J819" s="35"/>
      <c r="K819" s="35"/>
      <c r="L819" s="36">
        <v>26.495346999999999</v>
      </c>
      <c r="M819" s="36">
        <v>49.904660999999997</v>
      </c>
      <c r="N819" s="36">
        <v>80.260957000000005</v>
      </c>
      <c r="O819" s="36"/>
      <c r="P819" s="36">
        <v>20.567640479999998</v>
      </c>
      <c r="Q819" s="36">
        <v>39.539806470000009</v>
      </c>
      <c r="R819" s="36">
        <v>57.988808560000017</v>
      </c>
      <c r="S819" s="36"/>
      <c r="T819" s="36">
        <f t="shared" si="39"/>
        <v>-5.927706520000001</v>
      </c>
      <c r="U819" s="36">
        <f t="shared" si="40"/>
        <v>-10.364854529999988</v>
      </c>
      <c r="V819" s="36">
        <f t="shared" si="41"/>
        <v>-22.272148439999988</v>
      </c>
    </row>
    <row r="820" spans="5:22" ht="30" customHeight="1" x14ac:dyDescent="0.25">
      <c r="I820" s="74" t="s">
        <v>1290</v>
      </c>
      <c r="J820" s="73"/>
      <c r="K820" s="73"/>
      <c r="L820" s="36">
        <v>23.555232</v>
      </c>
      <c r="M820" s="36">
        <v>44.142724999999999</v>
      </c>
      <c r="N820" s="36">
        <v>71.101108999999994</v>
      </c>
      <c r="O820" s="36"/>
      <c r="P820" s="36">
        <v>17.752099129999998</v>
      </c>
      <c r="Q820" s="36">
        <v>33.593994970000004</v>
      </c>
      <c r="R820" s="36">
        <v>49.225714330000017</v>
      </c>
      <c r="S820" s="36"/>
      <c r="T820" s="36">
        <f t="shared" si="39"/>
        <v>-5.8031328700000024</v>
      </c>
      <c r="U820" s="36">
        <f t="shared" si="40"/>
        <v>-10.548730029999994</v>
      </c>
      <c r="V820" s="36">
        <f t="shared" si="41"/>
        <v>-21.875394669999977</v>
      </c>
    </row>
    <row r="821" spans="5:22" ht="15" customHeight="1" x14ac:dyDescent="0.25">
      <c r="J821" s="35" t="s">
        <v>1289</v>
      </c>
      <c r="K821" s="40" t="s">
        <v>1288</v>
      </c>
      <c r="L821" s="36">
        <v>23.555232</v>
      </c>
      <c r="M821" s="36">
        <v>44.142724999999999</v>
      </c>
      <c r="N821" s="36">
        <v>71.101108999999994</v>
      </c>
      <c r="O821" s="36"/>
      <c r="P821" s="36">
        <v>17.752099129999998</v>
      </c>
      <c r="Q821" s="36">
        <v>33.593994970000004</v>
      </c>
      <c r="R821" s="36">
        <v>49.225714330000017</v>
      </c>
      <c r="S821" s="36"/>
      <c r="T821" s="36">
        <f t="shared" si="39"/>
        <v>-5.8031328700000024</v>
      </c>
      <c r="U821" s="36">
        <f t="shared" si="40"/>
        <v>-10.548730029999994</v>
      </c>
      <c r="V821" s="36">
        <f t="shared" si="41"/>
        <v>-21.875394669999977</v>
      </c>
    </row>
    <row r="822" spans="5:22" ht="15" customHeight="1" x14ac:dyDescent="0.25">
      <c r="I822" s="35" t="s">
        <v>1361</v>
      </c>
      <c r="J822" s="35"/>
      <c r="K822" s="35"/>
      <c r="L822" s="36">
        <v>2.940115</v>
      </c>
      <c r="M822" s="36">
        <v>5.7619360000000004</v>
      </c>
      <c r="N822" s="36">
        <v>9.1598480000000002</v>
      </c>
      <c r="O822" s="36"/>
      <c r="P822" s="36">
        <v>2.8155413499999997</v>
      </c>
      <c r="Q822" s="36">
        <v>5.9458114999999996</v>
      </c>
      <c r="R822" s="36">
        <v>8.7630942300000001</v>
      </c>
      <c r="S822" s="36"/>
      <c r="T822" s="36">
        <f t="shared" si="39"/>
        <v>-0.12457365000000031</v>
      </c>
      <c r="U822" s="36">
        <f t="shared" si="40"/>
        <v>0.18387549999999919</v>
      </c>
      <c r="V822" s="36">
        <f t="shared" si="41"/>
        <v>-0.39675377000000012</v>
      </c>
    </row>
    <row r="823" spans="5:22" ht="30" customHeight="1" x14ac:dyDescent="0.25">
      <c r="J823" s="35" t="s">
        <v>1360</v>
      </c>
      <c r="K823" s="40" t="s">
        <v>1359</v>
      </c>
      <c r="L823" s="36">
        <v>2.940115</v>
      </c>
      <c r="M823" s="36">
        <v>5.7619360000000004</v>
      </c>
      <c r="N823" s="36">
        <v>9.1598480000000002</v>
      </c>
      <c r="O823" s="36"/>
      <c r="P823" s="36">
        <v>2.8155413499999997</v>
      </c>
      <c r="Q823" s="36">
        <v>5.9458114999999996</v>
      </c>
      <c r="R823" s="36">
        <v>8.7630942300000001</v>
      </c>
      <c r="S823" s="36"/>
      <c r="T823" s="36">
        <f t="shared" si="39"/>
        <v>-0.12457365000000031</v>
      </c>
      <c r="U823" s="36">
        <f t="shared" si="40"/>
        <v>0.18387549999999919</v>
      </c>
      <c r="V823" s="36">
        <f t="shared" si="41"/>
        <v>-0.39675377000000012</v>
      </c>
    </row>
    <row r="824" spans="5:22" ht="14.25" x14ac:dyDescent="0.25">
      <c r="E824" s="46">
        <v>20</v>
      </c>
      <c r="F824" s="42" t="s">
        <v>225</v>
      </c>
      <c r="G824" s="42"/>
      <c r="H824" s="42"/>
      <c r="I824" s="42"/>
      <c r="J824" s="42"/>
      <c r="K824" s="42"/>
      <c r="L824" s="43">
        <v>9110.5171539999992</v>
      </c>
      <c r="M824" s="43">
        <v>16690.645129</v>
      </c>
      <c r="N824" s="43">
        <v>22395.518232999999</v>
      </c>
      <c r="O824" s="43"/>
      <c r="P824" s="43">
        <v>9179.6934890800021</v>
      </c>
      <c r="Q824" s="43">
        <v>17022.268211909999</v>
      </c>
      <c r="R824" s="43">
        <v>23275.044388860002</v>
      </c>
      <c r="S824" s="43"/>
      <c r="T824" s="43">
        <f t="shared" si="39"/>
        <v>69.1763350800029</v>
      </c>
      <c r="U824" s="43">
        <f t="shared" si="40"/>
        <v>331.62308290999863</v>
      </c>
      <c r="V824" s="43">
        <f t="shared" si="41"/>
        <v>879.5261558600032</v>
      </c>
    </row>
    <row r="825" spans="5:22" x14ac:dyDescent="0.25">
      <c r="G825" s="35" t="s">
        <v>1302</v>
      </c>
      <c r="H825" s="35"/>
      <c r="I825" s="35"/>
      <c r="J825" s="35"/>
      <c r="K825" s="35"/>
      <c r="L825" s="36">
        <v>9110.5171539999992</v>
      </c>
      <c r="M825" s="36">
        <v>16690.645129</v>
      </c>
      <c r="N825" s="36">
        <v>22395.518232999999</v>
      </c>
      <c r="O825" s="36"/>
      <c r="P825" s="36">
        <v>9179.6934890800021</v>
      </c>
      <c r="Q825" s="36">
        <v>17022.268211909999</v>
      </c>
      <c r="R825" s="36">
        <v>23275.044388860002</v>
      </c>
      <c r="S825" s="36"/>
      <c r="T825" s="36">
        <f t="shared" si="39"/>
        <v>69.1763350800029</v>
      </c>
      <c r="U825" s="36">
        <f t="shared" si="40"/>
        <v>331.62308290999863</v>
      </c>
      <c r="V825" s="36">
        <f t="shared" si="41"/>
        <v>879.5261558600032</v>
      </c>
    </row>
    <row r="826" spans="5:22" ht="30" customHeight="1" x14ac:dyDescent="0.25">
      <c r="H826" s="74" t="s">
        <v>1536</v>
      </c>
      <c r="I826" s="73"/>
      <c r="J826" s="73"/>
      <c r="K826" s="73"/>
      <c r="L826" s="36">
        <v>8507.5146870000008</v>
      </c>
      <c r="M826" s="36">
        <v>15497.832022000001</v>
      </c>
      <c r="N826" s="36">
        <v>20589.417219999999</v>
      </c>
      <c r="O826" s="36"/>
      <c r="P826" s="36">
        <v>8407.1262191300011</v>
      </c>
      <c r="Q826" s="36">
        <v>15669.123559200001</v>
      </c>
      <c r="R826" s="36">
        <v>21310.296451580001</v>
      </c>
      <c r="S826" s="36"/>
      <c r="T826" s="36">
        <f t="shared" si="39"/>
        <v>-100.38846786999966</v>
      </c>
      <c r="U826" s="36">
        <f t="shared" si="40"/>
        <v>171.29153720000068</v>
      </c>
      <c r="V826" s="36">
        <f t="shared" si="41"/>
        <v>720.87923158000194</v>
      </c>
    </row>
    <row r="827" spans="5:22" ht="15" customHeight="1" x14ac:dyDescent="0.25">
      <c r="I827" s="35" t="s">
        <v>1657</v>
      </c>
      <c r="J827" s="35"/>
      <c r="K827" s="35"/>
      <c r="L827" s="36">
        <v>8463.2646870000008</v>
      </c>
      <c r="M827" s="36">
        <v>15409.582022000001</v>
      </c>
      <c r="N827" s="36">
        <v>20363.667219999999</v>
      </c>
      <c r="O827" s="36"/>
      <c r="P827" s="36">
        <v>8406.8762191300011</v>
      </c>
      <c r="Q827" s="36">
        <v>15580.776559200001</v>
      </c>
      <c r="R827" s="36">
        <v>21092.446451580003</v>
      </c>
      <c r="S827" s="36"/>
      <c r="T827" s="36">
        <f t="shared" si="39"/>
        <v>-56.388467869999658</v>
      </c>
      <c r="U827" s="36">
        <f t="shared" si="40"/>
        <v>171.19453720000092</v>
      </c>
      <c r="V827" s="36">
        <f t="shared" si="41"/>
        <v>728.7792315800034</v>
      </c>
    </row>
    <row r="828" spans="5:22" ht="30" customHeight="1" x14ac:dyDescent="0.25">
      <c r="J828" s="35" t="s">
        <v>1763</v>
      </c>
      <c r="K828" s="40" t="s">
        <v>1762</v>
      </c>
      <c r="L828" s="36">
        <v>585</v>
      </c>
      <c r="M828" s="36">
        <v>835</v>
      </c>
      <c r="N828" s="36">
        <v>1128.0597499999999</v>
      </c>
      <c r="O828" s="36"/>
      <c r="P828" s="36">
        <v>585</v>
      </c>
      <c r="Q828" s="36">
        <v>835</v>
      </c>
      <c r="R828" s="36">
        <v>1128.0597499999999</v>
      </c>
      <c r="S828" s="36"/>
      <c r="T828" s="36">
        <f t="shared" si="39"/>
        <v>0</v>
      </c>
      <c r="U828" s="36">
        <f t="shared" si="40"/>
        <v>0</v>
      </c>
      <c r="V828" s="36">
        <f t="shared" si="41"/>
        <v>0</v>
      </c>
    </row>
    <row r="829" spans="5:22" ht="30" customHeight="1" x14ac:dyDescent="0.25">
      <c r="J829" s="38" t="s">
        <v>1761</v>
      </c>
      <c r="K829" s="41" t="s">
        <v>1760</v>
      </c>
      <c r="L829" s="39">
        <v>421.27300000000002</v>
      </c>
      <c r="M829" s="39">
        <v>641.45600000000002</v>
      </c>
      <c r="N829" s="39">
        <v>851.55399999999997</v>
      </c>
      <c r="O829" s="39"/>
      <c r="P829" s="39">
        <v>506.23422844999993</v>
      </c>
      <c r="Q829" s="39">
        <v>698.50180028</v>
      </c>
      <c r="R829" s="39">
        <v>963.99210328999993</v>
      </c>
      <c r="S829" s="39"/>
      <c r="T829" s="39">
        <f t="shared" si="39"/>
        <v>84.961228449999908</v>
      </c>
      <c r="U829" s="39">
        <f t="shared" si="40"/>
        <v>57.04580027999998</v>
      </c>
      <c r="V829" s="39">
        <f t="shared" si="41"/>
        <v>112.43810328999996</v>
      </c>
    </row>
    <row r="830" spans="5:22" ht="15" customHeight="1" x14ac:dyDescent="0.25">
      <c r="J830" s="38" t="s">
        <v>1759</v>
      </c>
      <c r="K830" s="41" t="s">
        <v>1758</v>
      </c>
      <c r="L830" s="39">
        <v>0.45</v>
      </c>
      <c r="M830" s="39">
        <v>4.0058309999999997</v>
      </c>
      <c r="N830" s="39">
        <v>7.5616599999999998</v>
      </c>
      <c r="O830" s="39"/>
      <c r="P830" s="39">
        <v>0.65728340000000007</v>
      </c>
      <c r="Q830" s="39">
        <v>3.5615312299999999</v>
      </c>
      <c r="R830" s="39">
        <v>5.1469611300000002</v>
      </c>
      <c r="S830" s="39"/>
      <c r="T830" s="39">
        <f t="shared" si="39"/>
        <v>0.20728340000000006</v>
      </c>
      <c r="U830" s="39">
        <f t="shared" si="40"/>
        <v>-0.44429976999999976</v>
      </c>
      <c r="V830" s="39">
        <f t="shared" si="41"/>
        <v>-2.4146988699999996</v>
      </c>
    </row>
    <row r="831" spans="5:22" ht="30" customHeight="1" x14ac:dyDescent="0.25">
      <c r="J831" s="38" t="s">
        <v>1757</v>
      </c>
      <c r="K831" s="41" t="s">
        <v>1756</v>
      </c>
      <c r="L831" s="39">
        <v>4.8682559999999997</v>
      </c>
      <c r="M831" s="39">
        <v>11.255922</v>
      </c>
      <c r="N831" s="39">
        <v>25.612805000000002</v>
      </c>
      <c r="O831" s="39"/>
      <c r="P831" s="39">
        <v>5.9082229999999996</v>
      </c>
      <c r="Q831" s="39">
        <v>15.438707000000001</v>
      </c>
      <c r="R831" s="39">
        <v>32.120817000000002</v>
      </c>
      <c r="S831" s="39"/>
      <c r="T831" s="39">
        <f t="shared" si="39"/>
        <v>1.0399669999999999</v>
      </c>
      <c r="U831" s="39">
        <f t="shared" si="40"/>
        <v>4.1827850000000009</v>
      </c>
      <c r="V831" s="39">
        <f t="shared" si="41"/>
        <v>6.5080120000000008</v>
      </c>
    </row>
    <row r="832" spans="5:22" ht="15" customHeight="1" x14ac:dyDescent="0.25">
      <c r="J832" s="38" t="s">
        <v>1755</v>
      </c>
      <c r="K832" s="41" t="s">
        <v>1754</v>
      </c>
      <c r="L832" s="39">
        <v>0.86599800000000005</v>
      </c>
      <c r="M832" s="39">
        <v>4.9127000000000001</v>
      </c>
      <c r="N832" s="39">
        <v>33.789422000000002</v>
      </c>
      <c r="O832" s="39"/>
      <c r="P832" s="39">
        <v>0.50337586000000001</v>
      </c>
      <c r="Q832" s="39">
        <v>4.2263889599999995</v>
      </c>
      <c r="R832" s="39">
        <v>29.487910629999998</v>
      </c>
      <c r="S832" s="39"/>
      <c r="T832" s="39">
        <f t="shared" si="39"/>
        <v>-0.36262214000000004</v>
      </c>
      <c r="U832" s="39">
        <f t="shared" si="40"/>
        <v>-0.68631104000000054</v>
      </c>
      <c r="V832" s="39">
        <f t="shared" si="41"/>
        <v>-4.3015113700000036</v>
      </c>
    </row>
    <row r="833" spans="8:22" ht="15" customHeight="1" x14ac:dyDescent="0.25">
      <c r="J833" s="38" t="s">
        <v>1753</v>
      </c>
      <c r="K833" s="41" t="s">
        <v>1752</v>
      </c>
      <c r="L833" s="39">
        <v>14.590612</v>
      </c>
      <c r="M833" s="39">
        <v>33.451177999999999</v>
      </c>
      <c r="N833" s="39">
        <v>52.472512999999999</v>
      </c>
      <c r="O833" s="39"/>
      <c r="P833" s="39">
        <v>18.186941260000001</v>
      </c>
      <c r="Q833" s="39">
        <v>35.194315969999998</v>
      </c>
      <c r="R833" s="39">
        <v>38.938914149999995</v>
      </c>
      <c r="S833" s="39"/>
      <c r="T833" s="39">
        <f t="shared" si="39"/>
        <v>3.596329260000001</v>
      </c>
      <c r="U833" s="39">
        <f t="shared" si="40"/>
        <v>1.7431379699999994</v>
      </c>
      <c r="V833" s="39">
        <f t="shared" si="41"/>
        <v>-13.533598850000004</v>
      </c>
    </row>
    <row r="834" spans="8:22" ht="15" customHeight="1" x14ac:dyDescent="0.25">
      <c r="J834" s="38" t="s">
        <v>1751</v>
      </c>
      <c r="K834" s="41" t="s">
        <v>1750</v>
      </c>
      <c r="L834" s="39">
        <v>0</v>
      </c>
      <c r="M834" s="39">
        <v>1.655251</v>
      </c>
      <c r="N834" s="39">
        <v>2.9482059999999999</v>
      </c>
      <c r="O834" s="39"/>
      <c r="P834" s="39">
        <v>3.1257639999999996E-2</v>
      </c>
      <c r="Q834" s="39">
        <v>1.9638666299999998</v>
      </c>
      <c r="R834" s="39">
        <v>2.2274281899999999</v>
      </c>
      <c r="S834" s="39"/>
      <c r="T834" s="39">
        <f t="shared" si="39"/>
        <v>3.1257639999999996E-2</v>
      </c>
      <c r="U834" s="39">
        <f t="shared" si="40"/>
        <v>0.30861562999999981</v>
      </c>
      <c r="V834" s="39">
        <f t="shared" si="41"/>
        <v>-0.72077780999999996</v>
      </c>
    </row>
    <row r="835" spans="8:22" ht="15" customHeight="1" x14ac:dyDescent="0.25">
      <c r="J835" s="38" t="s">
        <v>1749</v>
      </c>
      <c r="K835" s="41" t="s">
        <v>1748</v>
      </c>
      <c r="L835" s="39">
        <v>71.530541999999997</v>
      </c>
      <c r="M835" s="39">
        <v>156.97583900000001</v>
      </c>
      <c r="N835" s="39">
        <v>231.066992</v>
      </c>
      <c r="O835" s="39"/>
      <c r="P835" s="39">
        <v>2.9752900000000002</v>
      </c>
      <c r="Q835" s="39">
        <v>21.941018420000002</v>
      </c>
      <c r="R835" s="39">
        <v>38.148163709999999</v>
      </c>
      <c r="S835" s="39"/>
      <c r="T835" s="39">
        <f t="shared" si="39"/>
        <v>-68.555251999999996</v>
      </c>
      <c r="U835" s="39">
        <f t="shared" si="40"/>
        <v>-135.03482058</v>
      </c>
      <c r="V835" s="39">
        <f t="shared" si="41"/>
        <v>-192.91882828999999</v>
      </c>
    </row>
    <row r="836" spans="8:22" ht="15" customHeight="1" x14ac:dyDescent="0.25">
      <c r="J836" s="38" t="s">
        <v>1747</v>
      </c>
      <c r="K836" s="41" t="s">
        <v>1746</v>
      </c>
      <c r="L836" s="39">
        <v>108.78999899999999</v>
      </c>
      <c r="M836" s="39">
        <v>4837.8254159999997</v>
      </c>
      <c r="N836" s="39">
        <v>5569.213084</v>
      </c>
      <c r="O836" s="39"/>
      <c r="P836" s="39">
        <v>108.78999899999999</v>
      </c>
      <c r="Q836" s="39">
        <v>5082.16432222</v>
      </c>
      <c r="R836" s="39">
        <v>6184.2618416599998</v>
      </c>
      <c r="S836" s="39"/>
      <c r="T836" s="39">
        <f t="shared" si="39"/>
        <v>0</v>
      </c>
      <c r="U836" s="39">
        <f t="shared" si="40"/>
        <v>244.33890622000035</v>
      </c>
      <c r="V836" s="39">
        <f t="shared" si="41"/>
        <v>615.04875765999986</v>
      </c>
    </row>
    <row r="837" spans="8:22" ht="15" customHeight="1" x14ac:dyDescent="0.25">
      <c r="J837" s="38" t="s">
        <v>1745</v>
      </c>
      <c r="K837" s="41" t="s">
        <v>1744</v>
      </c>
      <c r="L837" s="39">
        <v>758.83589300000006</v>
      </c>
      <c r="M837" s="39">
        <v>1398.653859</v>
      </c>
      <c r="N837" s="39">
        <v>1494.953516</v>
      </c>
      <c r="O837" s="39"/>
      <c r="P837" s="39">
        <v>826.57774900000004</v>
      </c>
      <c r="Q837" s="39">
        <v>1477.0117150000001</v>
      </c>
      <c r="R837" s="39">
        <v>1739.0799480000001</v>
      </c>
      <c r="S837" s="39"/>
      <c r="T837" s="39">
        <f t="shared" si="39"/>
        <v>67.741855999999984</v>
      </c>
      <c r="U837" s="39">
        <f t="shared" si="40"/>
        <v>78.357856000000083</v>
      </c>
      <c r="V837" s="39">
        <f t="shared" si="41"/>
        <v>244.12643200000002</v>
      </c>
    </row>
    <row r="838" spans="8:22" ht="60" customHeight="1" x14ac:dyDescent="0.25">
      <c r="J838" s="38" t="s">
        <v>1743</v>
      </c>
      <c r="K838" s="41" t="s">
        <v>1742</v>
      </c>
      <c r="L838" s="39">
        <v>0</v>
      </c>
      <c r="M838" s="39">
        <v>0.69037700000000002</v>
      </c>
      <c r="N838" s="39">
        <v>35.392850000000003</v>
      </c>
      <c r="O838" s="39"/>
      <c r="P838" s="39">
        <v>0.60162818000000007</v>
      </c>
      <c r="Q838" s="39">
        <v>1.4628125000000001</v>
      </c>
      <c r="R838" s="39">
        <v>36.165285500000003</v>
      </c>
      <c r="S838" s="39"/>
      <c r="T838" s="39">
        <f t="shared" si="39"/>
        <v>0.60162818000000007</v>
      </c>
      <c r="U838" s="39">
        <f t="shared" si="40"/>
        <v>0.77243550000000005</v>
      </c>
      <c r="V838" s="39">
        <f t="shared" si="41"/>
        <v>0.77243550000000027</v>
      </c>
    </row>
    <row r="839" spans="8:22" ht="30" customHeight="1" x14ac:dyDescent="0.25">
      <c r="J839" s="38" t="s">
        <v>1741</v>
      </c>
      <c r="K839" s="41" t="s">
        <v>1740</v>
      </c>
      <c r="L839" s="39">
        <v>6.884836</v>
      </c>
      <c r="M839" s="39">
        <v>285.56640800000002</v>
      </c>
      <c r="N839" s="39">
        <v>591.62010599999996</v>
      </c>
      <c r="O839" s="39"/>
      <c r="P839" s="39">
        <v>11.19875102</v>
      </c>
      <c r="Q839" s="39">
        <v>294.15322449000001</v>
      </c>
      <c r="R839" s="39">
        <v>574.50720555000032</v>
      </c>
      <c r="S839" s="39"/>
      <c r="T839" s="39">
        <f t="shared" si="39"/>
        <v>4.3139150199999996</v>
      </c>
      <c r="U839" s="39">
        <f t="shared" si="40"/>
        <v>8.5868164899999897</v>
      </c>
      <c r="V839" s="39">
        <f t="shared" si="41"/>
        <v>-17.112900449999643</v>
      </c>
    </row>
    <row r="840" spans="8:22" ht="15" customHeight="1" x14ac:dyDescent="0.25">
      <c r="J840" s="38" t="s">
        <v>1739</v>
      </c>
      <c r="K840" s="41" t="s">
        <v>1738</v>
      </c>
      <c r="L840" s="39">
        <v>6160.1197789999997</v>
      </c>
      <c r="M840" s="39">
        <v>6503.5554819999998</v>
      </c>
      <c r="N840" s="39">
        <v>9214.041373</v>
      </c>
      <c r="O840" s="39"/>
      <c r="P840" s="39">
        <v>6024.2929634700004</v>
      </c>
      <c r="Q840" s="39">
        <v>6443.3830514300016</v>
      </c>
      <c r="R840" s="39">
        <v>9243.4974877700024</v>
      </c>
      <c r="S840" s="39"/>
      <c r="T840" s="39">
        <f t="shared" si="39"/>
        <v>-135.82681552999929</v>
      </c>
      <c r="U840" s="39">
        <f t="shared" si="40"/>
        <v>-60.172430569998141</v>
      </c>
      <c r="V840" s="39">
        <f t="shared" si="41"/>
        <v>29.456114770002387</v>
      </c>
    </row>
    <row r="841" spans="8:22" ht="15" customHeight="1" x14ac:dyDescent="0.25">
      <c r="J841" s="38" t="s">
        <v>1737</v>
      </c>
      <c r="K841" s="41" t="s">
        <v>1736</v>
      </c>
      <c r="L841" s="39">
        <v>11.562461000000001</v>
      </c>
      <c r="M841" s="39">
        <v>51.366075000000002</v>
      </c>
      <c r="N841" s="39">
        <v>154.83965799999999</v>
      </c>
      <c r="O841" s="39"/>
      <c r="P841" s="39">
        <v>1.9321593000000001</v>
      </c>
      <c r="Q841" s="39">
        <v>30.798734750000001</v>
      </c>
      <c r="R841" s="39">
        <v>124.84424840999999</v>
      </c>
      <c r="S841" s="39"/>
      <c r="T841" s="39">
        <f t="shared" si="39"/>
        <v>-9.6303017000000004</v>
      </c>
      <c r="U841" s="39">
        <f t="shared" si="40"/>
        <v>-20.567340250000001</v>
      </c>
      <c r="V841" s="39">
        <f t="shared" si="41"/>
        <v>-29.995409589999994</v>
      </c>
    </row>
    <row r="842" spans="8:22" ht="15" customHeight="1" x14ac:dyDescent="0.25">
      <c r="J842" s="38" t="s">
        <v>1735</v>
      </c>
      <c r="K842" s="41" t="s">
        <v>1734</v>
      </c>
      <c r="L842" s="39">
        <v>318.49331100000001</v>
      </c>
      <c r="M842" s="39">
        <v>643.21168399999999</v>
      </c>
      <c r="N842" s="39">
        <v>970.54128500000002</v>
      </c>
      <c r="O842" s="39"/>
      <c r="P842" s="39">
        <v>313.98636955000001</v>
      </c>
      <c r="Q842" s="39">
        <v>635.97507031999999</v>
      </c>
      <c r="R842" s="39">
        <v>951.96838659000002</v>
      </c>
      <c r="S842" s="39"/>
      <c r="T842" s="39">
        <f t="shared" si="39"/>
        <v>-4.5069414499999993</v>
      </c>
      <c r="U842" s="39">
        <f t="shared" si="40"/>
        <v>-7.2366136800000049</v>
      </c>
      <c r="V842" s="39">
        <f t="shared" si="41"/>
        <v>-18.572898409999993</v>
      </c>
    </row>
    <row r="843" spans="8:22" ht="15" customHeight="1" x14ac:dyDescent="0.25">
      <c r="I843" s="35" t="s">
        <v>1535</v>
      </c>
      <c r="J843" s="35"/>
      <c r="K843" s="35"/>
      <c r="L843" s="36">
        <v>44.25</v>
      </c>
      <c r="M843" s="36">
        <v>88.25</v>
      </c>
      <c r="N843" s="36">
        <v>225.75</v>
      </c>
      <c r="O843" s="36"/>
      <c r="P843" s="36">
        <v>0.25</v>
      </c>
      <c r="Q843" s="36">
        <v>88.346999999999994</v>
      </c>
      <c r="R843" s="36">
        <v>217.85</v>
      </c>
      <c r="S843" s="36"/>
      <c r="T843" s="36">
        <f t="shared" si="39"/>
        <v>-44</v>
      </c>
      <c r="U843" s="36">
        <f t="shared" si="40"/>
        <v>9.6999999999994202E-2</v>
      </c>
      <c r="V843" s="36">
        <f t="shared" si="41"/>
        <v>-7.9000000000000057</v>
      </c>
    </row>
    <row r="844" spans="8:22" ht="15" customHeight="1" x14ac:dyDescent="0.25">
      <c r="J844" s="35" t="s">
        <v>1733</v>
      </c>
      <c r="K844" s="40" t="s">
        <v>1732</v>
      </c>
      <c r="L844" s="36">
        <v>0</v>
      </c>
      <c r="M844" s="36">
        <v>0</v>
      </c>
      <c r="N844" s="36">
        <v>0</v>
      </c>
      <c r="O844" s="36"/>
      <c r="P844" s="36">
        <v>0</v>
      </c>
      <c r="Q844" s="36">
        <v>9.7000000000000003E-2</v>
      </c>
      <c r="R844" s="36">
        <v>0.1</v>
      </c>
      <c r="S844" s="36"/>
      <c r="T844" s="36">
        <f t="shared" si="39"/>
        <v>0</v>
      </c>
      <c r="U844" s="36">
        <f t="shared" si="40"/>
        <v>9.7000000000000003E-2</v>
      </c>
      <c r="V844" s="36">
        <f t="shared" si="41"/>
        <v>0.1</v>
      </c>
    </row>
    <row r="845" spans="8:22" ht="15" customHeight="1" x14ac:dyDescent="0.25">
      <c r="J845" s="38" t="s">
        <v>1731</v>
      </c>
      <c r="K845" s="41" t="s">
        <v>1730</v>
      </c>
      <c r="L845" s="39">
        <v>44.25</v>
      </c>
      <c r="M845" s="39">
        <v>88.25</v>
      </c>
      <c r="N845" s="39">
        <v>225.75</v>
      </c>
      <c r="O845" s="39"/>
      <c r="P845" s="39">
        <v>0.25</v>
      </c>
      <c r="Q845" s="39">
        <v>88.25</v>
      </c>
      <c r="R845" s="39">
        <v>217.75</v>
      </c>
      <c r="S845" s="39"/>
      <c r="T845" s="39">
        <f t="shared" si="39"/>
        <v>-44</v>
      </c>
      <c r="U845" s="39">
        <f t="shared" si="40"/>
        <v>0</v>
      </c>
      <c r="V845" s="39">
        <f t="shared" si="41"/>
        <v>-8</v>
      </c>
    </row>
    <row r="846" spans="8:22" ht="15" customHeight="1" x14ac:dyDescent="0.25">
      <c r="H846" s="35" t="s">
        <v>1301</v>
      </c>
      <c r="I846" s="35"/>
      <c r="J846" s="35"/>
      <c r="K846" s="35"/>
      <c r="L846" s="36">
        <v>536.72416899999996</v>
      </c>
      <c r="M846" s="36">
        <v>1054.4881109999999</v>
      </c>
      <c r="N846" s="36">
        <v>1590.39121</v>
      </c>
      <c r="O846" s="36"/>
      <c r="P846" s="36">
        <v>621.77373597999974</v>
      </c>
      <c r="Q846" s="36">
        <v>1116.9492967600002</v>
      </c>
      <c r="R846" s="36">
        <v>1608.9943171300001</v>
      </c>
      <c r="S846" s="36"/>
      <c r="T846" s="36">
        <f t="shared" si="39"/>
        <v>85.049566979999781</v>
      </c>
      <c r="U846" s="36">
        <f t="shared" si="40"/>
        <v>62.461185760000262</v>
      </c>
      <c r="V846" s="36">
        <f t="shared" si="41"/>
        <v>18.603107130000126</v>
      </c>
    </row>
    <row r="847" spans="8:22" ht="15" customHeight="1" x14ac:dyDescent="0.25">
      <c r="I847" s="35" t="s">
        <v>1300</v>
      </c>
      <c r="J847" s="35"/>
      <c r="K847" s="35"/>
      <c r="L847" s="36">
        <v>31.952517</v>
      </c>
      <c r="M847" s="36">
        <v>65.449755999999994</v>
      </c>
      <c r="N847" s="36">
        <v>108.736295</v>
      </c>
      <c r="O847" s="36"/>
      <c r="P847" s="36">
        <v>43.072988100000003</v>
      </c>
      <c r="Q847" s="36">
        <v>72.574764210000026</v>
      </c>
      <c r="R847" s="36">
        <v>106.15737660000001</v>
      </c>
      <c r="S847" s="36"/>
      <c r="T847" s="36">
        <f t="shared" ref="T847:T907" si="42">P847-L847</f>
        <v>11.120471100000003</v>
      </c>
      <c r="U847" s="36">
        <f t="shared" ref="U847:U907" si="43">Q847-M847</f>
        <v>7.1250082100000327</v>
      </c>
      <c r="V847" s="36">
        <f t="shared" ref="V847:V907" si="44">R847-N847</f>
        <v>-2.5789183999999921</v>
      </c>
    </row>
    <row r="848" spans="8:22" ht="15" customHeight="1" x14ac:dyDescent="0.25">
      <c r="J848" s="35" t="s">
        <v>1423</v>
      </c>
      <c r="K848" s="40" t="s">
        <v>1729</v>
      </c>
      <c r="L848" s="36">
        <v>26.15109</v>
      </c>
      <c r="M848" s="36">
        <v>51.811653999999997</v>
      </c>
      <c r="N848" s="36">
        <v>81.878290000000007</v>
      </c>
      <c r="O848" s="36"/>
      <c r="P848" s="36">
        <v>37.440143599999999</v>
      </c>
      <c r="Q848" s="36">
        <v>61.453653600000017</v>
      </c>
      <c r="R848" s="36">
        <v>87.791907600000016</v>
      </c>
      <c r="S848" s="36"/>
      <c r="T848" s="36">
        <f t="shared" si="42"/>
        <v>11.289053599999999</v>
      </c>
      <c r="U848" s="36">
        <f t="shared" si="43"/>
        <v>9.6419996000000197</v>
      </c>
      <c r="V848" s="36">
        <f t="shared" si="44"/>
        <v>5.9136176000000091</v>
      </c>
    </row>
    <row r="849" spans="8:22" ht="30" customHeight="1" x14ac:dyDescent="0.25">
      <c r="J849" s="38" t="s">
        <v>1400</v>
      </c>
      <c r="K849" s="41" t="s">
        <v>1728</v>
      </c>
      <c r="L849" s="39">
        <v>5.8014270000000003</v>
      </c>
      <c r="M849" s="39">
        <v>13.638102</v>
      </c>
      <c r="N849" s="39">
        <v>26.858004999999999</v>
      </c>
      <c r="O849" s="39"/>
      <c r="P849" s="39">
        <v>5.6328445</v>
      </c>
      <c r="Q849" s="39">
        <v>11.121110610000001</v>
      </c>
      <c r="R849" s="39">
        <v>18.365469000000001</v>
      </c>
      <c r="S849" s="39"/>
      <c r="T849" s="39">
        <f t="shared" si="42"/>
        <v>-0.1685825000000003</v>
      </c>
      <c r="U849" s="39">
        <f t="shared" si="43"/>
        <v>-2.5169913899999994</v>
      </c>
      <c r="V849" s="39">
        <f t="shared" si="44"/>
        <v>-8.4925359999999976</v>
      </c>
    </row>
    <row r="850" spans="8:22" ht="15" customHeight="1" x14ac:dyDescent="0.25">
      <c r="I850" s="35" t="s">
        <v>1504</v>
      </c>
      <c r="J850" s="35"/>
      <c r="K850" s="35"/>
      <c r="L850" s="36">
        <v>415</v>
      </c>
      <c r="M850" s="36">
        <v>780</v>
      </c>
      <c r="N850" s="36">
        <v>1160</v>
      </c>
      <c r="O850" s="36"/>
      <c r="P850" s="36">
        <v>415</v>
      </c>
      <c r="Q850" s="36">
        <v>780</v>
      </c>
      <c r="R850" s="36">
        <v>1160</v>
      </c>
      <c r="S850" s="36"/>
      <c r="T850" s="36">
        <f t="shared" si="42"/>
        <v>0</v>
      </c>
      <c r="U850" s="36">
        <f t="shared" si="43"/>
        <v>0</v>
      </c>
      <c r="V850" s="36">
        <f t="shared" si="44"/>
        <v>0</v>
      </c>
    </row>
    <row r="851" spans="8:22" ht="30" customHeight="1" x14ac:dyDescent="0.25">
      <c r="J851" s="35" t="s">
        <v>1727</v>
      </c>
      <c r="K851" s="40" t="s">
        <v>1726</v>
      </c>
      <c r="L851" s="36">
        <v>415</v>
      </c>
      <c r="M851" s="36">
        <v>780</v>
      </c>
      <c r="N851" s="36">
        <v>1160</v>
      </c>
      <c r="O851" s="36"/>
      <c r="P851" s="36">
        <v>415</v>
      </c>
      <c r="Q851" s="36">
        <v>780</v>
      </c>
      <c r="R851" s="36">
        <v>1160</v>
      </c>
      <c r="S851" s="36"/>
      <c r="T851" s="36">
        <f t="shared" si="42"/>
        <v>0</v>
      </c>
      <c r="U851" s="36">
        <f t="shared" si="43"/>
        <v>0</v>
      </c>
      <c r="V851" s="36">
        <f t="shared" si="44"/>
        <v>0</v>
      </c>
    </row>
    <row r="852" spans="8:22" ht="15" customHeight="1" x14ac:dyDescent="0.25">
      <c r="I852" s="35" t="s">
        <v>1481</v>
      </c>
      <c r="J852" s="35"/>
      <c r="K852" s="35"/>
      <c r="L852" s="36">
        <v>86.2072</v>
      </c>
      <c r="M852" s="36">
        <v>201.86763400000001</v>
      </c>
      <c r="N852" s="36">
        <v>309.84905800000001</v>
      </c>
      <c r="O852" s="36"/>
      <c r="P852" s="36">
        <v>160.04134835999977</v>
      </c>
      <c r="Q852" s="36">
        <v>258.91170246000001</v>
      </c>
      <c r="R852" s="36">
        <v>334.42580506000024</v>
      </c>
      <c r="S852" s="36"/>
      <c r="T852" s="36">
        <f t="shared" si="42"/>
        <v>73.834148359999773</v>
      </c>
      <c r="U852" s="36">
        <f t="shared" si="43"/>
        <v>57.044068460000005</v>
      </c>
      <c r="V852" s="36">
        <f t="shared" si="44"/>
        <v>24.57674706000023</v>
      </c>
    </row>
    <row r="853" spans="8:22" ht="30" customHeight="1" x14ac:dyDescent="0.25">
      <c r="J853" s="35" t="s">
        <v>1712</v>
      </c>
      <c r="K853" s="40" t="s">
        <v>1725</v>
      </c>
      <c r="L853" s="36">
        <v>78.689858000000001</v>
      </c>
      <c r="M853" s="36">
        <v>183.38849999999999</v>
      </c>
      <c r="N853" s="36">
        <v>281.01639499999999</v>
      </c>
      <c r="O853" s="36"/>
      <c r="P853" s="36">
        <v>153.92777473999976</v>
      </c>
      <c r="Q853" s="36">
        <v>244.91183616000006</v>
      </c>
      <c r="R853" s="36">
        <v>313.52807316000025</v>
      </c>
      <c r="S853" s="36"/>
      <c r="T853" s="36">
        <f t="shared" si="42"/>
        <v>75.237916739999761</v>
      </c>
      <c r="U853" s="36">
        <f t="shared" si="43"/>
        <v>61.523336160000071</v>
      </c>
      <c r="V853" s="36">
        <f t="shared" si="44"/>
        <v>32.511678160000258</v>
      </c>
    </row>
    <row r="854" spans="8:22" ht="30" customHeight="1" x14ac:dyDescent="0.25">
      <c r="J854" s="38" t="s">
        <v>1724</v>
      </c>
      <c r="K854" s="41" t="s">
        <v>1723</v>
      </c>
      <c r="L854" s="39">
        <v>3.5005090000000001</v>
      </c>
      <c r="M854" s="39">
        <v>11.890798999999999</v>
      </c>
      <c r="N854" s="39">
        <v>19.661826000000001</v>
      </c>
      <c r="O854" s="39"/>
      <c r="P854" s="39">
        <v>2.98698006</v>
      </c>
      <c r="Q854" s="39">
        <v>9.9455331600000001</v>
      </c>
      <c r="R854" s="39">
        <v>16.100458819999997</v>
      </c>
      <c r="S854" s="39"/>
      <c r="T854" s="39">
        <f t="shared" si="42"/>
        <v>-0.51352894000000004</v>
      </c>
      <c r="U854" s="39">
        <f t="shared" si="43"/>
        <v>-1.9452658399999994</v>
      </c>
      <c r="V854" s="39">
        <f t="shared" si="44"/>
        <v>-3.5613671800000049</v>
      </c>
    </row>
    <row r="855" spans="8:22" ht="15" customHeight="1" x14ac:dyDescent="0.25">
      <c r="J855" s="38" t="s">
        <v>1722</v>
      </c>
      <c r="K855" s="41" t="s">
        <v>1721</v>
      </c>
      <c r="L855" s="39">
        <v>4.0168330000000001</v>
      </c>
      <c r="M855" s="39">
        <v>6.5883349999999998</v>
      </c>
      <c r="N855" s="39">
        <v>9.1708370000000006</v>
      </c>
      <c r="O855" s="39"/>
      <c r="P855" s="39">
        <v>3.1265935599999999</v>
      </c>
      <c r="Q855" s="39">
        <v>4.0543331399999998</v>
      </c>
      <c r="R855" s="39">
        <v>4.7972730800000001</v>
      </c>
      <c r="S855" s="39"/>
      <c r="T855" s="39">
        <f t="shared" si="42"/>
        <v>-0.89023944000000022</v>
      </c>
      <c r="U855" s="39">
        <f t="shared" si="43"/>
        <v>-2.5340018600000001</v>
      </c>
      <c r="V855" s="39">
        <f t="shared" si="44"/>
        <v>-4.3735639200000005</v>
      </c>
    </row>
    <row r="856" spans="8:22" ht="15" customHeight="1" x14ac:dyDescent="0.25">
      <c r="I856" s="35" t="s">
        <v>1476</v>
      </c>
      <c r="J856" s="35"/>
      <c r="K856" s="35"/>
      <c r="L856" s="36">
        <v>3.5644520000000002</v>
      </c>
      <c r="M856" s="36">
        <v>7.1707210000000003</v>
      </c>
      <c r="N856" s="36">
        <v>10.92699</v>
      </c>
      <c r="O856" s="36"/>
      <c r="P856" s="36">
        <v>2.5825220999999998</v>
      </c>
      <c r="Q856" s="36">
        <v>4.2506695499999996</v>
      </c>
      <c r="R856" s="36">
        <v>7.0446240599999994</v>
      </c>
      <c r="S856" s="36"/>
      <c r="T856" s="36">
        <f t="shared" si="42"/>
        <v>-0.98192990000000036</v>
      </c>
      <c r="U856" s="36">
        <f t="shared" si="43"/>
        <v>-2.9200514500000008</v>
      </c>
      <c r="V856" s="36">
        <f t="shared" si="44"/>
        <v>-3.8823659400000006</v>
      </c>
    </row>
    <row r="857" spans="8:22" ht="30" customHeight="1" x14ac:dyDescent="0.25">
      <c r="J857" s="35" t="s">
        <v>1664</v>
      </c>
      <c r="K857" s="40" t="s">
        <v>1720</v>
      </c>
      <c r="L857" s="36">
        <v>3.5644520000000002</v>
      </c>
      <c r="M857" s="36">
        <v>7.1707210000000003</v>
      </c>
      <c r="N857" s="36">
        <v>10.92699</v>
      </c>
      <c r="O857" s="36"/>
      <c r="P857" s="36">
        <v>2.5825220999999998</v>
      </c>
      <c r="Q857" s="36">
        <v>4.2506695499999996</v>
      </c>
      <c r="R857" s="36">
        <v>7.0446240599999994</v>
      </c>
      <c r="S857" s="36"/>
      <c r="T857" s="36">
        <f t="shared" si="42"/>
        <v>-0.98192990000000036</v>
      </c>
      <c r="U857" s="36">
        <f t="shared" si="43"/>
        <v>-2.9200514500000008</v>
      </c>
      <c r="V857" s="36">
        <f t="shared" si="44"/>
        <v>-3.8823659400000006</v>
      </c>
    </row>
    <row r="858" spans="8:22" ht="15" customHeight="1" x14ac:dyDescent="0.25">
      <c r="I858" s="35" t="s">
        <v>1473</v>
      </c>
      <c r="J858" s="35"/>
      <c r="K858" s="35"/>
      <c r="L858" s="36">
        <v>0</v>
      </c>
      <c r="M858" s="36">
        <v>0</v>
      </c>
      <c r="N858" s="36">
        <v>0.428867</v>
      </c>
      <c r="O858" s="36"/>
      <c r="P858" s="36">
        <v>0.51968243999999997</v>
      </c>
      <c r="Q858" s="36">
        <v>0.52390174</v>
      </c>
      <c r="R858" s="36">
        <v>0.52390174</v>
      </c>
      <c r="S858" s="36"/>
      <c r="T858" s="36">
        <f t="shared" si="42"/>
        <v>0.51968243999999997</v>
      </c>
      <c r="U858" s="36">
        <f t="shared" si="43"/>
        <v>0.52390174</v>
      </c>
      <c r="V858" s="36">
        <f t="shared" si="44"/>
        <v>9.5034740000000006E-2</v>
      </c>
    </row>
    <row r="859" spans="8:22" ht="15" customHeight="1" x14ac:dyDescent="0.25">
      <c r="J859" s="35" t="s">
        <v>1719</v>
      </c>
      <c r="K859" s="40" t="s">
        <v>1718</v>
      </c>
      <c r="L859" s="36">
        <v>0</v>
      </c>
      <c r="M859" s="36">
        <v>0</v>
      </c>
      <c r="N859" s="36">
        <v>0.428867</v>
      </c>
      <c r="O859" s="36"/>
      <c r="P859" s="36">
        <v>0.51968243999999997</v>
      </c>
      <c r="Q859" s="36">
        <v>0.52390174</v>
      </c>
      <c r="R859" s="36">
        <v>0.52390174</v>
      </c>
      <c r="S859" s="36"/>
      <c r="T859" s="36">
        <f t="shared" si="42"/>
        <v>0.51968243999999997</v>
      </c>
      <c r="U859" s="36">
        <f t="shared" si="43"/>
        <v>0.52390174</v>
      </c>
      <c r="V859" s="36">
        <f t="shared" si="44"/>
        <v>9.5034740000000006E-2</v>
      </c>
    </row>
    <row r="860" spans="8:22" ht="15" customHeight="1" x14ac:dyDescent="0.25">
      <c r="I860" s="35" t="s">
        <v>1368</v>
      </c>
      <c r="J860" s="35"/>
      <c r="K860" s="35"/>
      <c r="L860" s="36">
        <v>0</v>
      </c>
      <c r="M860" s="36">
        <v>0</v>
      </c>
      <c r="N860" s="36">
        <v>0.45</v>
      </c>
      <c r="O860" s="36"/>
      <c r="P860" s="36">
        <v>0.55719498000000001</v>
      </c>
      <c r="Q860" s="36">
        <v>0.68825880000000006</v>
      </c>
      <c r="R860" s="36">
        <v>0.84260967000000009</v>
      </c>
      <c r="S860" s="36"/>
      <c r="T860" s="36">
        <f t="shared" si="42"/>
        <v>0.55719498000000001</v>
      </c>
      <c r="U860" s="36">
        <f t="shared" si="43"/>
        <v>0.68825880000000006</v>
      </c>
      <c r="V860" s="36">
        <f t="shared" si="44"/>
        <v>0.39260967000000008</v>
      </c>
    </row>
    <row r="861" spans="8:22" ht="15" customHeight="1" x14ac:dyDescent="0.25">
      <c r="J861" s="35" t="s">
        <v>1460</v>
      </c>
      <c r="K861" s="40" t="s">
        <v>1459</v>
      </c>
      <c r="L861" s="36">
        <v>0</v>
      </c>
      <c r="M861" s="36">
        <v>0</v>
      </c>
      <c r="N861" s="36">
        <v>0.45</v>
      </c>
      <c r="O861" s="36"/>
      <c r="P861" s="36">
        <v>0.55719498000000001</v>
      </c>
      <c r="Q861" s="36">
        <v>0.68825880000000006</v>
      </c>
      <c r="R861" s="36">
        <v>0.84260967000000009</v>
      </c>
      <c r="S861" s="36"/>
      <c r="T861" s="36">
        <f t="shared" si="42"/>
        <v>0.55719498000000001</v>
      </c>
      <c r="U861" s="36">
        <f t="shared" si="43"/>
        <v>0.68825880000000006</v>
      </c>
      <c r="V861" s="36">
        <f t="shared" si="44"/>
        <v>0.39260967000000008</v>
      </c>
    </row>
    <row r="862" spans="8:22" ht="15" customHeight="1" x14ac:dyDescent="0.25">
      <c r="H862" s="35" t="s">
        <v>1291</v>
      </c>
      <c r="I862" s="35"/>
      <c r="J862" s="35"/>
      <c r="K862" s="35"/>
      <c r="L862" s="36">
        <v>66.278298000000007</v>
      </c>
      <c r="M862" s="36">
        <v>138.324996</v>
      </c>
      <c r="N862" s="36">
        <v>215.70980299999999</v>
      </c>
      <c r="O862" s="36"/>
      <c r="P862" s="36">
        <v>150.79353397000011</v>
      </c>
      <c r="Q862" s="36">
        <v>236.19535594999994</v>
      </c>
      <c r="R862" s="36">
        <v>355.75362014999979</v>
      </c>
      <c r="S862" s="36"/>
      <c r="T862" s="36">
        <f t="shared" si="42"/>
        <v>84.515235970000106</v>
      </c>
      <c r="U862" s="36">
        <f t="shared" si="43"/>
        <v>97.870359949999937</v>
      </c>
      <c r="V862" s="36">
        <f t="shared" si="44"/>
        <v>140.0438171499998</v>
      </c>
    </row>
    <row r="863" spans="8:22" ht="30" customHeight="1" x14ac:dyDescent="0.25">
      <c r="I863" s="74" t="s">
        <v>1290</v>
      </c>
      <c r="J863" s="73"/>
      <c r="K863" s="73"/>
      <c r="L863" s="36">
        <v>61.350478000000003</v>
      </c>
      <c r="M863" s="36">
        <v>127.953484</v>
      </c>
      <c r="N863" s="36">
        <v>199.37286</v>
      </c>
      <c r="O863" s="36"/>
      <c r="P863" s="36">
        <v>143.89433194000011</v>
      </c>
      <c r="Q863" s="36">
        <v>224.79933900999993</v>
      </c>
      <c r="R863" s="36">
        <v>339.48032550999983</v>
      </c>
      <c r="S863" s="36"/>
      <c r="T863" s="36">
        <f t="shared" si="42"/>
        <v>82.543853940000105</v>
      </c>
      <c r="U863" s="36">
        <f t="shared" si="43"/>
        <v>96.845855009999923</v>
      </c>
      <c r="V863" s="36">
        <f t="shared" si="44"/>
        <v>140.10746550999983</v>
      </c>
    </row>
    <row r="864" spans="8:22" ht="15" customHeight="1" x14ac:dyDescent="0.25">
      <c r="J864" s="35" t="s">
        <v>1289</v>
      </c>
      <c r="K864" s="40" t="s">
        <v>1288</v>
      </c>
      <c r="L864" s="36">
        <v>61.350478000000003</v>
      </c>
      <c r="M864" s="36">
        <v>127.953484</v>
      </c>
      <c r="N864" s="36">
        <v>199.37286</v>
      </c>
      <c r="O864" s="36"/>
      <c r="P864" s="36">
        <v>143.89433194000011</v>
      </c>
      <c r="Q864" s="36">
        <v>224.79933900999993</v>
      </c>
      <c r="R864" s="36">
        <v>339.48032550999983</v>
      </c>
      <c r="S864" s="36"/>
      <c r="T864" s="36">
        <f t="shared" si="42"/>
        <v>82.543853940000105</v>
      </c>
      <c r="U864" s="36">
        <f t="shared" si="43"/>
        <v>96.845855009999923</v>
      </c>
      <c r="V864" s="36">
        <f t="shared" si="44"/>
        <v>140.10746550999983</v>
      </c>
    </row>
    <row r="865" spans="5:22" ht="15" customHeight="1" x14ac:dyDescent="0.25">
      <c r="I865" s="35" t="s">
        <v>1361</v>
      </c>
      <c r="J865" s="35"/>
      <c r="K865" s="35"/>
      <c r="L865" s="36">
        <v>4.9278199999999996</v>
      </c>
      <c r="M865" s="36">
        <v>10.371511999999999</v>
      </c>
      <c r="N865" s="36">
        <v>16.336943000000002</v>
      </c>
      <c r="O865" s="36"/>
      <c r="P865" s="36">
        <v>6.8992020300000005</v>
      </c>
      <c r="Q865" s="36">
        <v>11.396016939999997</v>
      </c>
      <c r="R865" s="36">
        <v>16.27329464</v>
      </c>
      <c r="S865" s="36"/>
      <c r="T865" s="36">
        <f t="shared" si="42"/>
        <v>1.9713820300000009</v>
      </c>
      <c r="U865" s="36">
        <f t="shared" si="43"/>
        <v>1.0245049399999981</v>
      </c>
      <c r="V865" s="36">
        <f t="shared" si="44"/>
        <v>-6.3648360000001958E-2</v>
      </c>
    </row>
    <row r="866" spans="5:22" ht="30" customHeight="1" x14ac:dyDescent="0.25">
      <c r="J866" s="35" t="s">
        <v>1360</v>
      </c>
      <c r="K866" s="40" t="s">
        <v>1359</v>
      </c>
      <c r="L866" s="36">
        <v>4.9278199999999996</v>
      </c>
      <c r="M866" s="36">
        <v>10.371511999999999</v>
      </c>
      <c r="N866" s="36">
        <v>16.336943000000002</v>
      </c>
      <c r="O866" s="36"/>
      <c r="P866" s="36">
        <v>6.8992020300000005</v>
      </c>
      <c r="Q866" s="36">
        <v>11.396016939999997</v>
      </c>
      <c r="R866" s="36">
        <v>16.27329464</v>
      </c>
      <c r="S866" s="36"/>
      <c r="T866" s="36">
        <f t="shared" si="42"/>
        <v>1.9713820300000009</v>
      </c>
      <c r="U866" s="36">
        <f t="shared" si="43"/>
        <v>1.0245049399999981</v>
      </c>
      <c r="V866" s="36">
        <f t="shared" si="44"/>
        <v>-6.3648360000001958E-2</v>
      </c>
    </row>
    <row r="867" spans="5:22" ht="14.25" x14ac:dyDescent="0.25">
      <c r="E867" s="46">
        <v>21</v>
      </c>
      <c r="F867" s="42" t="s">
        <v>152</v>
      </c>
      <c r="G867" s="42"/>
      <c r="H867" s="42"/>
      <c r="I867" s="42"/>
      <c r="J867" s="42"/>
      <c r="K867" s="42"/>
      <c r="L867" s="43">
        <v>319.16450600000002</v>
      </c>
      <c r="M867" s="43">
        <v>632.08637099999999</v>
      </c>
      <c r="N867" s="43">
        <v>1172.465113</v>
      </c>
      <c r="O867" s="43"/>
      <c r="P867" s="43">
        <v>319.16450600000007</v>
      </c>
      <c r="Q867" s="43">
        <v>632.0863710000001</v>
      </c>
      <c r="R867" s="43">
        <v>1172.465113</v>
      </c>
      <c r="S867" s="43"/>
      <c r="T867" s="43">
        <f t="shared" si="42"/>
        <v>0</v>
      </c>
      <c r="U867" s="43">
        <f t="shared" si="43"/>
        <v>0</v>
      </c>
      <c r="V867" s="43">
        <f t="shared" si="44"/>
        <v>0</v>
      </c>
    </row>
    <row r="868" spans="5:22" x14ac:dyDescent="0.25">
      <c r="G868" s="35" t="s">
        <v>1302</v>
      </c>
      <c r="H868" s="35"/>
      <c r="I868" s="35"/>
      <c r="J868" s="35"/>
      <c r="K868" s="35"/>
      <c r="L868" s="36">
        <v>319.16450600000002</v>
      </c>
      <c r="M868" s="36">
        <v>632.08637099999999</v>
      </c>
      <c r="N868" s="36">
        <v>1172.465113</v>
      </c>
      <c r="O868" s="36"/>
      <c r="P868" s="36">
        <v>319.16450600000007</v>
      </c>
      <c r="Q868" s="36">
        <v>632.0863710000001</v>
      </c>
      <c r="R868" s="36">
        <v>1172.465113</v>
      </c>
      <c r="S868" s="36"/>
      <c r="T868" s="36">
        <f t="shared" si="42"/>
        <v>0</v>
      </c>
      <c r="U868" s="36">
        <f t="shared" si="43"/>
        <v>0</v>
      </c>
      <c r="V868" s="36">
        <f t="shared" si="44"/>
        <v>0</v>
      </c>
    </row>
    <row r="869" spans="5:22" ht="30" customHeight="1" x14ac:dyDescent="0.25">
      <c r="H869" s="74" t="s">
        <v>1536</v>
      </c>
      <c r="I869" s="73"/>
      <c r="J869" s="73"/>
      <c r="K869" s="73"/>
      <c r="L869" s="36">
        <v>0</v>
      </c>
      <c r="M869" s="36">
        <v>0</v>
      </c>
      <c r="N869" s="36">
        <v>300</v>
      </c>
      <c r="O869" s="36"/>
      <c r="P869" s="36">
        <v>0</v>
      </c>
      <c r="Q869" s="36">
        <v>0</v>
      </c>
      <c r="R869" s="36">
        <v>299.99</v>
      </c>
      <c r="S869" s="36"/>
      <c r="T869" s="36">
        <f t="shared" si="42"/>
        <v>0</v>
      </c>
      <c r="U869" s="36">
        <f t="shared" si="43"/>
        <v>0</v>
      </c>
      <c r="V869" s="36">
        <f t="shared" si="44"/>
        <v>-9.9999999999909051E-3</v>
      </c>
    </row>
    <row r="870" spans="5:22" ht="15" customHeight="1" x14ac:dyDescent="0.25">
      <c r="I870" s="35" t="s">
        <v>1657</v>
      </c>
      <c r="J870" s="35"/>
      <c r="K870" s="35"/>
      <c r="L870" s="36">
        <v>0</v>
      </c>
      <c r="M870" s="36">
        <v>0</v>
      </c>
      <c r="N870" s="36">
        <v>300</v>
      </c>
      <c r="O870" s="36"/>
      <c r="P870" s="36">
        <v>0</v>
      </c>
      <c r="Q870" s="36">
        <v>0</v>
      </c>
      <c r="R870" s="36">
        <v>299.99</v>
      </c>
      <c r="S870" s="36"/>
      <c r="T870" s="36">
        <f t="shared" si="42"/>
        <v>0</v>
      </c>
      <c r="U870" s="36">
        <f t="shared" si="43"/>
        <v>0</v>
      </c>
      <c r="V870" s="36">
        <f t="shared" si="44"/>
        <v>-9.9999999999909051E-3</v>
      </c>
    </row>
    <row r="871" spans="5:22" ht="30" customHeight="1" x14ac:dyDescent="0.25">
      <c r="J871" s="35" t="s">
        <v>1717</v>
      </c>
      <c r="K871" s="40" t="s">
        <v>1716</v>
      </c>
      <c r="L871" s="36">
        <v>0</v>
      </c>
      <c r="M871" s="36">
        <v>0</v>
      </c>
      <c r="N871" s="36">
        <v>300</v>
      </c>
      <c r="O871" s="36"/>
      <c r="P871" s="36">
        <v>0</v>
      </c>
      <c r="Q871" s="36">
        <v>0</v>
      </c>
      <c r="R871" s="36">
        <v>299.99</v>
      </c>
      <c r="S871" s="36"/>
      <c r="T871" s="36">
        <f t="shared" si="42"/>
        <v>0</v>
      </c>
      <c r="U871" s="36">
        <f t="shared" si="43"/>
        <v>0</v>
      </c>
      <c r="V871" s="36">
        <f t="shared" si="44"/>
        <v>-9.9999999999909051E-3</v>
      </c>
    </row>
    <row r="872" spans="5:22" ht="15" customHeight="1" x14ac:dyDescent="0.25">
      <c r="H872" s="35" t="s">
        <v>1301</v>
      </c>
      <c r="I872" s="35"/>
      <c r="J872" s="35"/>
      <c r="K872" s="35"/>
      <c r="L872" s="36">
        <v>299.16042900000002</v>
      </c>
      <c r="M872" s="36">
        <v>589.78860299999997</v>
      </c>
      <c r="N872" s="36">
        <v>798.46561999999994</v>
      </c>
      <c r="O872" s="36"/>
      <c r="P872" s="36">
        <v>297.35424179</v>
      </c>
      <c r="Q872" s="36">
        <v>587.55225552000013</v>
      </c>
      <c r="R872" s="36">
        <v>793.57765772000005</v>
      </c>
      <c r="S872" s="36"/>
      <c r="T872" s="36">
        <f t="shared" si="42"/>
        <v>-1.8061872100000187</v>
      </c>
      <c r="U872" s="36">
        <f t="shared" si="43"/>
        <v>-2.2363474799998357</v>
      </c>
      <c r="V872" s="36">
        <f t="shared" si="44"/>
        <v>-4.887962279999897</v>
      </c>
    </row>
    <row r="873" spans="5:22" ht="15" customHeight="1" x14ac:dyDescent="0.25">
      <c r="I873" s="35" t="s">
        <v>1300</v>
      </c>
      <c r="J873" s="35"/>
      <c r="K873" s="35"/>
      <c r="L873" s="36">
        <v>82.888279999999995</v>
      </c>
      <c r="M873" s="36">
        <v>115.318063</v>
      </c>
      <c r="N873" s="36">
        <v>152.49135200000001</v>
      </c>
      <c r="O873" s="36"/>
      <c r="P873" s="36">
        <v>82.11483976000001</v>
      </c>
      <c r="Q873" s="36">
        <v>112.58752638</v>
      </c>
      <c r="R873" s="36">
        <v>148.68350724000001</v>
      </c>
      <c r="S873" s="36"/>
      <c r="T873" s="36">
        <f t="shared" si="42"/>
        <v>-0.77344023999998512</v>
      </c>
      <c r="U873" s="36">
        <f t="shared" si="43"/>
        <v>-2.7305366199999952</v>
      </c>
      <c r="V873" s="36">
        <f t="shared" si="44"/>
        <v>-3.8078447599999947</v>
      </c>
    </row>
    <row r="874" spans="5:22" ht="15" customHeight="1" x14ac:dyDescent="0.25">
      <c r="J874" s="35" t="s">
        <v>1419</v>
      </c>
      <c r="K874" s="40" t="s">
        <v>1715</v>
      </c>
      <c r="L874" s="36">
        <v>61.269834000000003</v>
      </c>
      <c r="M874" s="36">
        <v>76.231121999999999</v>
      </c>
      <c r="N874" s="36">
        <v>97.609679</v>
      </c>
      <c r="O874" s="36"/>
      <c r="P874" s="36">
        <v>60.496393760000004</v>
      </c>
      <c r="Q874" s="36">
        <v>73.50058537999999</v>
      </c>
      <c r="R874" s="36">
        <v>93.801834240000005</v>
      </c>
      <c r="S874" s="36"/>
      <c r="T874" s="36">
        <f t="shared" si="42"/>
        <v>-0.77344023999999933</v>
      </c>
      <c r="U874" s="36">
        <f t="shared" si="43"/>
        <v>-2.7305366200000094</v>
      </c>
      <c r="V874" s="36">
        <f t="shared" si="44"/>
        <v>-3.8078447599999947</v>
      </c>
    </row>
    <row r="875" spans="5:22" ht="30" customHeight="1" x14ac:dyDescent="0.25">
      <c r="J875" s="38" t="s">
        <v>1415</v>
      </c>
      <c r="K875" s="41" t="s">
        <v>1714</v>
      </c>
      <c r="L875" s="39">
        <v>21.618445999999999</v>
      </c>
      <c r="M875" s="39">
        <v>39.086941000000003</v>
      </c>
      <c r="N875" s="39">
        <v>54.881672999999999</v>
      </c>
      <c r="O875" s="39"/>
      <c r="P875" s="39">
        <v>21.618445999999999</v>
      </c>
      <c r="Q875" s="39">
        <v>39.08694100000001</v>
      </c>
      <c r="R875" s="39">
        <v>54.881673000000006</v>
      </c>
      <c r="S875" s="39"/>
      <c r="T875" s="39">
        <f t="shared" si="42"/>
        <v>0</v>
      </c>
      <c r="U875" s="39">
        <f t="shared" si="43"/>
        <v>0</v>
      </c>
      <c r="V875" s="39">
        <f t="shared" si="44"/>
        <v>0</v>
      </c>
    </row>
    <row r="876" spans="5:22" ht="15" customHeight="1" x14ac:dyDescent="0.25">
      <c r="I876" s="35" t="s">
        <v>1481</v>
      </c>
      <c r="J876" s="35"/>
      <c r="K876" s="35"/>
      <c r="L876" s="36">
        <v>14.652269</v>
      </c>
      <c r="M876" s="36">
        <v>33.393631999999997</v>
      </c>
      <c r="N876" s="36">
        <v>54.698667</v>
      </c>
      <c r="O876" s="36"/>
      <c r="P876" s="36">
        <v>14.368333699999999</v>
      </c>
      <c r="Q876" s="36">
        <v>30.45647082</v>
      </c>
      <c r="R876" s="36">
        <v>50.406442619999993</v>
      </c>
      <c r="S876" s="36"/>
      <c r="T876" s="36">
        <f t="shared" si="42"/>
        <v>-0.28393530000000133</v>
      </c>
      <c r="U876" s="36">
        <f t="shared" si="43"/>
        <v>-2.9371611799999968</v>
      </c>
      <c r="V876" s="36">
        <f t="shared" si="44"/>
        <v>-4.2922243800000075</v>
      </c>
    </row>
    <row r="877" spans="5:22" ht="15" customHeight="1" x14ac:dyDescent="0.25">
      <c r="J877" s="35" t="s">
        <v>1666</v>
      </c>
      <c r="K877" s="40" t="s">
        <v>1713</v>
      </c>
      <c r="L877" s="36">
        <v>13.820774</v>
      </c>
      <c r="M877" s="36">
        <v>31.631021</v>
      </c>
      <c r="N877" s="36">
        <v>51.876418000000001</v>
      </c>
      <c r="O877" s="36"/>
      <c r="P877" s="36">
        <v>13.753593809999998</v>
      </c>
      <c r="Q877" s="36">
        <v>29.429349219999999</v>
      </c>
      <c r="R877" s="36">
        <v>48.613346179999994</v>
      </c>
      <c r="S877" s="36"/>
      <c r="T877" s="36">
        <f t="shared" si="42"/>
        <v>-6.7180190000001971E-2</v>
      </c>
      <c r="U877" s="36">
        <f t="shared" si="43"/>
        <v>-2.2016717800000016</v>
      </c>
      <c r="V877" s="36">
        <f t="shared" si="44"/>
        <v>-3.2630718200000075</v>
      </c>
    </row>
    <row r="878" spans="5:22" ht="15" customHeight="1" x14ac:dyDescent="0.25">
      <c r="J878" s="38" t="s">
        <v>1712</v>
      </c>
      <c r="K878" s="41" t="s">
        <v>1711</v>
      </c>
      <c r="L878" s="39">
        <v>0.83149499999999998</v>
      </c>
      <c r="M878" s="39">
        <v>1.7626109999999999</v>
      </c>
      <c r="N878" s="39">
        <v>2.8222489999999998</v>
      </c>
      <c r="O878" s="39"/>
      <c r="P878" s="39">
        <v>0.61473989000000007</v>
      </c>
      <c r="Q878" s="39">
        <v>1.0271216000000003</v>
      </c>
      <c r="R878" s="39">
        <v>1.79309644</v>
      </c>
      <c r="S878" s="39"/>
      <c r="T878" s="39">
        <f t="shared" si="42"/>
        <v>-0.21675510999999992</v>
      </c>
      <c r="U878" s="39">
        <f t="shared" si="43"/>
        <v>-0.73548939999999963</v>
      </c>
      <c r="V878" s="39">
        <f t="shared" si="44"/>
        <v>-1.0291525599999998</v>
      </c>
    </row>
    <row r="879" spans="5:22" ht="15" customHeight="1" x14ac:dyDescent="0.25">
      <c r="I879" s="35" t="s">
        <v>1476</v>
      </c>
      <c r="J879" s="35"/>
      <c r="K879" s="35"/>
      <c r="L879" s="36">
        <v>178.10535200000001</v>
      </c>
      <c r="M879" s="36">
        <v>362.09360900000001</v>
      </c>
      <c r="N879" s="36">
        <v>468.97358000000003</v>
      </c>
      <c r="O879" s="36"/>
      <c r="P879" s="36">
        <v>152.66795696000003</v>
      </c>
      <c r="Q879" s="36">
        <v>339.42923544000013</v>
      </c>
      <c r="R879" s="36">
        <v>445.60133599000005</v>
      </c>
      <c r="S879" s="36"/>
      <c r="T879" s="36">
        <f t="shared" si="42"/>
        <v>-25.437395039999984</v>
      </c>
      <c r="U879" s="36">
        <f t="shared" si="43"/>
        <v>-22.664373559999888</v>
      </c>
      <c r="V879" s="36">
        <f t="shared" si="44"/>
        <v>-23.372244009999974</v>
      </c>
    </row>
    <row r="880" spans="5:22" ht="15" customHeight="1" x14ac:dyDescent="0.25">
      <c r="J880" s="35" t="s">
        <v>1664</v>
      </c>
      <c r="K880" s="40" t="s">
        <v>1710</v>
      </c>
      <c r="L880" s="36">
        <v>31.900359000000002</v>
      </c>
      <c r="M880" s="36">
        <v>98.908552999999998</v>
      </c>
      <c r="N880" s="36">
        <v>149.539703</v>
      </c>
      <c r="O880" s="36"/>
      <c r="P880" s="36">
        <v>31.900358999999995</v>
      </c>
      <c r="Q880" s="36">
        <v>98.210640999999995</v>
      </c>
      <c r="R880" s="36">
        <v>148.79461512</v>
      </c>
      <c r="S880" s="36"/>
      <c r="T880" s="36">
        <f t="shared" si="42"/>
        <v>0</v>
      </c>
      <c r="U880" s="36">
        <f t="shared" si="43"/>
        <v>-0.69791200000000231</v>
      </c>
      <c r="V880" s="36">
        <f t="shared" si="44"/>
        <v>-0.74508787999999981</v>
      </c>
    </row>
    <row r="881" spans="8:22" ht="30" customHeight="1" x14ac:dyDescent="0.25">
      <c r="J881" s="38" t="s">
        <v>1662</v>
      </c>
      <c r="K881" s="41" t="s">
        <v>1709</v>
      </c>
      <c r="L881" s="39">
        <v>143.69145800000001</v>
      </c>
      <c r="M881" s="39">
        <v>256.50032900000002</v>
      </c>
      <c r="N881" s="39">
        <v>304.90191600000003</v>
      </c>
      <c r="O881" s="39"/>
      <c r="P881" s="39">
        <v>117.59994465000004</v>
      </c>
      <c r="Q881" s="39">
        <v>232.65772234000011</v>
      </c>
      <c r="R881" s="39">
        <v>283.95164144000006</v>
      </c>
      <c r="S881" s="39"/>
      <c r="T881" s="39">
        <f t="shared" si="42"/>
        <v>-26.091513349999971</v>
      </c>
      <c r="U881" s="39">
        <f t="shared" si="43"/>
        <v>-23.842606659999916</v>
      </c>
      <c r="V881" s="39">
        <f t="shared" si="44"/>
        <v>-20.950274559999968</v>
      </c>
    </row>
    <row r="882" spans="8:22" ht="30" customHeight="1" x14ac:dyDescent="0.25">
      <c r="J882" s="38" t="s">
        <v>1708</v>
      </c>
      <c r="K882" s="41" t="s">
        <v>1707</v>
      </c>
      <c r="L882" s="39">
        <v>1.6440859999999999</v>
      </c>
      <c r="M882" s="39">
        <v>4.6778839999999997</v>
      </c>
      <c r="N882" s="39">
        <v>7.8571660000000003</v>
      </c>
      <c r="O882" s="39"/>
      <c r="P882" s="39">
        <v>2.1709042000000003</v>
      </c>
      <c r="Q882" s="39">
        <v>6.4783903500000006</v>
      </c>
      <c r="R882" s="39">
        <v>9.5600753799999989</v>
      </c>
      <c r="S882" s="39"/>
      <c r="T882" s="39">
        <f t="shared" si="42"/>
        <v>0.52681820000000035</v>
      </c>
      <c r="U882" s="39">
        <f t="shared" si="43"/>
        <v>1.8005063500000009</v>
      </c>
      <c r="V882" s="39">
        <f t="shared" si="44"/>
        <v>1.7029093799999986</v>
      </c>
    </row>
    <row r="883" spans="8:22" ht="30" customHeight="1" x14ac:dyDescent="0.25">
      <c r="J883" s="38" t="s">
        <v>1706</v>
      </c>
      <c r="K883" s="41" t="s">
        <v>1705</v>
      </c>
      <c r="L883" s="39">
        <v>0.86944900000000003</v>
      </c>
      <c r="M883" s="39">
        <v>2.0068429999999999</v>
      </c>
      <c r="N883" s="39">
        <v>6.6747949999999996</v>
      </c>
      <c r="O883" s="39"/>
      <c r="P883" s="39">
        <v>0.99674910999999999</v>
      </c>
      <c r="Q883" s="39">
        <v>2.0824817499999999</v>
      </c>
      <c r="R883" s="39">
        <v>3.2950040499999997</v>
      </c>
      <c r="S883" s="39"/>
      <c r="T883" s="39">
        <f t="shared" si="42"/>
        <v>0.12730010999999997</v>
      </c>
      <c r="U883" s="39">
        <f t="shared" si="43"/>
        <v>7.5638749999999977E-2</v>
      </c>
      <c r="V883" s="39">
        <f t="shared" si="44"/>
        <v>-3.3797909499999998</v>
      </c>
    </row>
    <row r="884" spans="8:22" ht="15" customHeight="1" x14ac:dyDescent="0.25">
      <c r="I884" s="35" t="s">
        <v>1704</v>
      </c>
      <c r="J884" s="35"/>
      <c r="K884" s="35"/>
      <c r="L884" s="36">
        <v>0.92233100000000001</v>
      </c>
      <c r="M884" s="36">
        <v>2.0441549999999999</v>
      </c>
      <c r="N884" s="36">
        <v>3.4218860000000002</v>
      </c>
      <c r="O884" s="36"/>
      <c r="P884" s="36">
        <v>1.1091618300000001</v>
      </c>
      <c r="Q884" s="36">
        <v>3.2906756100000001</v>
      </c>
      <c r="R884" s="36">
        <v>7.2710371600000014</v>
      </c>
      <c r="S884" s="36"/>
      <c r="T884" s="36">
        <f t="shared" si="42"/>
        <v>0.18683083000000011</v>
      </c>
      <c r="U884" s="36">
        <f t="shared" si="43"/>
        <v>1.2465206100000001</v>
      </c>
      <c r="V884" s="36">
        <f t="shared" si="44"/>
        <v>3.8491511600000012</v>
      </c>
    </row>
    <row r="885" spans="8:22" ht="30" customHeight="1" x14ac:dyDescent="0.25">
      <c r="J885" s="35" t="s">
        <v>1703</v>
      </c>
      <c r="K885" s="40" t="s">
        <v>1702</v>
      </c>
      <c r="L885" s="36">
        <v>0.92233100000000001</v>
      </c>
      <c r="M885" s="36">
        <v>2.0441549999999999</v>
      </c>
      <c r="N885" s="36">
        <v>3.4218860000000002</v>
      </c>
      <c r="O885" s="36"/>
      <c r="P885" s="36">
        <v>1.1091618300000001</v>
      </c>
      <c r="Q885" s="36">
        <v>3.2906756100000001</v>
      </c>
      <c r="R885" s="36">
        <v>7.2710371600000014</v>
      </c>
      <c r="S885" s="36"/>
      <c r="T885" s="36">
        <f t="shared" si="42"/>
        <v>0.18683083000000011</v>
      </c>
      <c r="U885" s="36">
        <f t="shared" si="43"/>
        <v>1.2465206100000001</v>
      </c>
      <c r="V885" s="36">
        <f t="shared" si="44"/>
        <v>3.8491511600000012</v>
      </c>
    </row>
    <row r="886" spans="8:22" ht="15" customHeight="1" x14ac:dyDescent="0.25">
      <c r="I886" s="35" t="s">
        <v>1473</v>
      </c>
      <c r="J886" s="35"/>
      <c r="K886" s="35"/>
      <c r="L886" s="36">
        <v>4</v>
      </c>
      <c r="M886" s="36">
        <v>4.3</v>
      </c>
      <c r="N886" s="36">
        <v>4.6500000000000004</v>
      </c>
      <c r="O886" s="36"/>
      <c r="P886" s="36">
        <v>3.7679713700000002</v>
      </c>
      <c r="Q886" s="36">
        <v>6.3508197000000006</v>
      </c>
      <c r="R886" s="36">
        <v>9.6282861400000002</v>
      </c>
      <c r="S886" s="36"/>
      <c r="T886" s="36">
        <f t="shared" si="42"/>
        <v>-0.23202862999999985</v>
      </c>
      <c r="U886" s="36">
        <f t="shared" si="43"/>
        <v>2.0508197000000008</v>
      </c>
      <c r="V886" s="36">
        <f t="shared" si="44"/>
        <v>4.9782861399999998</v>
      </c>
    </row>
    <row r="887" spans="8:22" ht="45" customHeight="1" x14ac:dyDescent="0.25">
      <c r="J887" s="35" t="s">
        <v>1660</v>
      </c>
      <c r="K887" s="40" t="s">
        <v>1701</v>
      </c>
      <c r="L887" s="36">
        <v>0</v>
      </c>
      <c r="M887" s="36">
        <v>0</v>
      </c>
      <c r="N887" s="36">
        <v>0</v>
      </c>
      <c r="O887" s="36"/>
      <c r="P887" s="36">
        <v>0.28355216999999999</v>
      </c>
      <c r="Q887" s="36">
        <v>2.5664004999999999</v>
      </c>
      <c r="R887" s="36">
        <v>5.8415972699999994</v>
      </c>
      <c r="S887" s="36"/>
      <c r="T887" s="36">
        <f t="shared" si="42"/>
        <v>0.28355216999999999</v>
      </c>
      <c r="U887" s="36">
        <f t="shared" si="43"/>
        <v>2.5664004999999999</v>
      </c>
      <c r="V887" s="36">
        <f t="shared" si="44"/>
        <v>5.8415972699999994</v>
      </c>
    </row>
    <row r="888" spans="8:22" ht="30" customHeight="1" x14ac:dyDescent="0.25">
      <c r="J888" s="38" t="s">
        <v>1698</v>
      </c>
      <c r="K888" s="41" t="s">
        <v>1697</v>
      </c>
      <c r="L888" s="39">
        <v>4</v>
      </c>
      <c r="M888" s="39">
        <v>4.3</v>
      </c>
      <c r="N888" s="39">
        <v>4.6500000000000004</v>
      </c>
      <c r="O888" s="39"/>
      <c r="P888" s="39">
        <v>3.4844192</v>
      </c>
      <c r="Q888" s="39">
        <v>3.7844192000000003</v>
      </c>
      <c r="R888" s="39">
        <v>3.7866888700000003</v>
      </c>
      <c r="S888" s="39"/>
      <c r="T888" s="39">
        <f t="shared" si="42"/>
        <v>-0.51558079999999995</v>
      </c>
      <c r="U888" s="39">
        <f t="shared" si="43"/>
        <v>-0.51558079999999951</v>
      </c>
      <c r="V888" s="39">
        <f t="shared" si="44"/>
        <v>-0.86331113000000004</v>
      </c>
    </row>
    <row r="889" spans="8:22" ht="15" customHeight="1" x14ac:dyDescent="0.25">
      <c r="I889" s="35" t="s">
        <v>1368</v>
      </c>
      <c r="J889" s="35"/>
      <c r="K889" s="35"/>
      <c r="L889" s="36">
        <v>18.592196999999999</v>
      </c>
      <c r="M889" s="36">
        <v>72.639144000000002</v>
      </c>
      <c r="N889" s="36">
        <v>114.230135</v>
      </c>
      <c r="O889" s="36"/>
      <c r="P889" s="36">
        <v>43.325978169999999</v>
      </c>
      <c r="Q889" s="36">
        <v>95.437527569999986</v>
      </c>
      <c r="R889" s="36">
        <v>131.98704856999998</v>
      </c>
      <c r="S889" s="36"/>
      <c r="T889" s="36">
        <f t="shared" si="42"/>
        <v>24.73378117</v>
      </c>
      <c r="U889" s="36">
        <f t="shared" si="43"/>
        <v>22.798383569999984</v>
      </c>
      <c r="V889" s="36">
        <f t="shared" si="44"/>
        <v>17.75691356999998</v>
      </c>
    </row>
    <row r="890" spans="8:22" ht="15" customHeight="1" x14ac:dyDescent="0.25">
      <c r="J890" s="35" t="s">
        <v>1700</v>
      </c>
      <c r="K890" s="40" t="s">
        <v>1699</v>
      </c>
      <c r="L890" s="36">
        <v>0.86609000000000003</v>
      </c>
      <c r="M890" s="36">
        <v>3.1620499999999998</v>
      </c>
      <c r="N890" s="36">
        <v>10.07982</v>
      </c>
      <c r="O890" s="36"/>
      <c r="P890" s="36">
        <v>3.1357324900000001</v>
      </c>
      <c r="Q890" s="36">
        <v>4.9992085700000013</v>
      </c>
      <c r="R890" s="36">
        <v>10.63267561</v>
      </c>
      <c r="S890" s="36"/>
      <c r="T890" s="36">
        <f t="shared" si="42"/>
        <v>2.2696424899999998</v>
      </c>
      <c r="U890" s="36">
        <f t="shared" si="43"/>
        <v>1.8371585700000015</v>
      </c>
      <c r="V890" s="36">
        <f t="shared" si="44"/>
        <v>0.55285560999999994</v>
      </c>
    </row>
    <row r="891" spans="8:22" ht="15" customHeight="1" x14ac:dyDescent="0.25">
      <c r="J891" s="38" t="s">
        <v>1458</v>
      </c>
      <c r="K891" s="41" t="s">
        <v>1457</v>
      </c>
      <c r="L891" s="39">
        <v>9.7709650000000003</v>
      </c>
      <c r="M891" s="39">
        <v>16.892551000000001</v>
      </c>
      <c r="N891" s="39">
        <v>35.476273999999997</v>
      </c>
      <c r="O891" s="39"/>
      <c r="P891" s="39">
        <v>24.119312300000001</v>
      </c>
      <c r="Q891" s="39">
        <v>38.030551360000004</v>
      </c>
      <c r="R891" s="39">
        <v>48.427835869999996</v>
      </c>
      <c r="S891" s="39"/>
      <c r="T891" s="39">
        <f t="shared" si="42"/>
        <v>14.3483473</v>
      </c>
      <c r="U891" s="39">
        <f t="shared" si="43"/>
        <v>21.138000360000003</v>
      </c>
      <c r="V891" s="39">
        <f t="shared" si="44"/>
        <v>12.951561869999999</v>
      </c>
    </row>
    <row r="892" spans="8:22" ht="15" customHeight="1" x14ac:dyDescent="0.25">
      <c r="J892" s="38" t="s">
        <v>1439</v>
      </c>
      <c r="K892" s="41" t="s">
        <v>1438</v>
      </c>
      <c r="L892" s="39">
        <v>7.9551420000000004</v>
      </c>
      <c r="M892" s="39">
        <v>52.584542999999996</v>
      </c>
      <c r="N892" s="39">
        <v>68.674041000000003</v>
      </c>
      <c r="O892" s="39"/>
      <c r="P892" s="39">
        <v>16.07093338</v>
      </c>
      <c r="Q892" s="39">
        <v>52.407767639999996</v>
      </c>
      <c r="R892" s="39">
        <v>72.926537089999997</v>
      </c>
      <c r="S892" s="39"/>
      <c r="T892" s="39">
        <f t="shared" si="42"/>
        <v>8.1157913799999992</v>
      </c>
      <c r="U892" s="39">
        <f t="shared" si="43"/>
        <v>-0.1767753600000006</v>
      </c>
      <c r="V892" s="39">
        <f t="shared" si="44"/>
        <v>4.252496089999994</v>
      </c>
    </row>
    <row r="893" spans="8:22" ht="15" customHeight="1" x14ac:dyDescent="0.25">
      <c r="H893" s="35" t="s">
        <v>1291</v>
      </c>
      <c r="I893" s="35"/>
      <c r="J893" s="35"/>
      <c r="K893" s="35"/>
      <c r="L893" s="36">
        <v>20.004076999999999</v>
      </c>
      <c r="M893" s="36">
        <v>42.297767999999998</v>
      </c>
      <c r="N893" s="36">
        <v>73.999493000000001</v>
      </c>
      <c r="O893" s="36"/>
      <c r="P893" s="36">
        <v>21.81026421</v>
      </c>
      <c r="Q893" s="36">
        <v>44.534115479999997</v>
      </c>
      <c r="R893" s="36">
        <v>78.897455279999988</v>
      </c>
      <c r="S893" s="36"/>
      <c r="T893" s="36">
        <f t="shared" si="42"/>
        <v>1.8061872100000009</v>
      </c>
      <c r="U893" s="36">
        <f t="shared" si="43"/>
        <v>2.2363474799999992</v>
      </c>
      <c r="V893" s="36">
        <f t="shared" si="44"/>
        <v>4.8979622799999873</v>
      </c>
    </row>
    <row r="894" spans="8:22" ht="30" customHeight="1" x14ac:dyDescent="0.25">
      <c r="I894" s="74" t="s">
        <v>1290</v>
      </c>
      <c r="J894" s="73"/>
      <c r="K894" s="73"/>
      <c r="L894" s="36">
        <v>16.096356</v>
      </c>
      <c r="M894" s="36">
        <v>34.423884999999999</v>
      </c>
      <c r="N894" s="36">
        <v>61.936033000000002</v>
      </c>
      <c r="O894" s="36"/>
      <c r="P894" s="36">
        <v>17.649503410000001</v>
      </c>
      <c r="Q894" s="36">
        <v>36.628744959999992</v>
      </c>
      <c r="R894" s="36">
        <v>66.542594699999995</v>
      </c>
      <c r="S894" s="36"/>
      <c r="T894" s="36">
        <f t="shared" si="42"/>
        <v>1.5531474100000011</v>
      </c>
      <c r="U894" s="36">
        <f t="shared" si="43"/>
        <v>2.2048599599999932</v>
      </c>
      <c r="V894" s="36">
        <f t="shared" si="44"/>
        <v>4.6065616999999932</v>
      </c>
    </row>
    <row r="895" spans="8:22" ht="15" customHeight="1" x14ac:dyDescent="0.25">
      <c r="J895" s="35" t="s">
        <v>1289</v>
      </c>
      <c r="K895" s="40" t="s">
        <v>1288</v>
      </c>
      <c r="L895" s="36">
        <v>16.096356</v>
      </c>
      <c r="M895" s="36">
        <v>34.423884999999999</v>
      </c>
      <c r="N895" s="36">
        <v>61.936033000000002</v>
      </c>
      <c r="O895" s="36"/>
      <c r="P895" s="36">
        <v>17.649503410000001</v>
      </c>
      <c r="Q895" s="36">
        <v>36.628744959999992</v>
      </c>
      <c r="R895" s="36">
        <v>66.542594699999995</v>
      </c>
      <c r="S895" s="36"/>
      <c r="T895" s="36">
        <f t="shared" si="42"/>
        <v>1.5531474100000011</v>
      </c>
      <c r="U895" s="36">
        <f t="shared" si="43"/>
        <v>2.2048599599999932</v>
      </c>
      <c r="V895" s="36">
        <f t="shared" si="44"/>
        <v>4.6065616999999932</v>
      </c>
    </row>
    <row r="896" spans="8:22" ht="15" customHeight="1" x14ac:dyDescent="0.25">
      <c r="I896" s="35" t="s">
        <v>1361</v>
      </c>
      <c r="J896" s="35"/>
      <c r="K896" s="35"/>
      <c r="L896" s="36">
        <v>3.907721</v>
      </c>
      <c r="M896" s="36">
        <v>7.8738830000000002</v>
      </c>
      <c r="N896" s="36">
        <v>12.063459999999999</v>
      </c>
      <c r="O896" s="36"/>
      <c r="P896" s="36">
        <v>4.1607608000000003</v>
      </c>
      <c r="Q896" s="36">
        <v>7.9053705200000008</v>
      </c>
      <c r="R896" s="36">
        <v>12.35486058</v>
      </c>
      <c r="S896" s="36"/>
      <c r="T896" s="36">
        <f t="shared" si="42"/>
        <v>0.25303980000000026</v>
      </c>
      <c r="U896" s="36">
        <f t="shared" si="43"/>
        <v>3.1487520000000657E-2</v>
      </c>
      <c r="V896" s="36">
        <f t="shared" si="44"/>
        <v>0.29140058000000124</v>
      </c>
    </row>
    <row r="897" spans="5:22" ht="30" customHeight="1" x14ac:dyDescent="0.25">
      <c r="J897" s="35" t="s">
        <v>1360</v>
      </c>
      <c r="K897" s="40" t="s">
        <v>1359</v>
      </c>
      <c r="L897" s="36">
        <v>3.907721</v>
      </c>
      <c r="M897" s="36">
        <v>7.8738830000000002</v>
      </c>
      <c r="N897" s="36">
        <v>12.063459999999999</v>
      </c>
      <c r="O897" s="36"/>
      <c r="P897" s="36">
        <v>4.1607608000000003</v>
      </c>
      <c r="Q897" s="36">
        <v>7.9053705200000008</v>
      </c>
      <c r="R897" s="36">
        <v>12.35486058</v>
      </c>
      <c r="S897" s="36"/>
      <c r="T897" s="36">
        <f t="shared" si="42"/>
        <v>0.25303980000000026</v>
      </c>
      <c r="U897" s="36">
        <f t="shared" si="43"/>
        <v>3.1487520000000657E-2</v>
      </c>
      <c r="V897" s="36">
        <f t="shared" si="44"/>
        <v>0.29140058000000124</v>
      </c>
    </row>
    <row r="898" spans="5:22" ht="14.25" x14ac:dyDescent="0.25">
      <c r="E898" s="46">
        <v>27</v>
      </c>
      <c r="F898" s="42" t="s">
        <v>120</v>
      </c>
      <c r="G898" s="42"/>
      <c r="H898" s="42"/>
      <c r="I898" s="42"/>
      <c r="J898" s="42"/>
      <c r="K898" s="42"/>
      <c r="L898" s="43">
        <v>92.139332999999993</v>
      </c>
      <c r="M898" s="43">
        <v>192.98245800000001</v>
      </c>
      <c r="N898" s="43">
        <v>314.43096800000001</v>
      </c>
      <c r="O898" s="43"/>
      <c r="P898" s="43">
        <v>92.035711599999999</v>
      </c>
      <c r="Q898" s="43">
        <v>192.85341426000002</v>
      </c>
      <c r="R898" s="43">
        <v>314.30029100000007</v>
      </c>
      <c r="S898" s="43"/>
      <c r="T898" s="43">
        <f t="shared" si="42"/>
        <v>-0.10362139999999442</v>
      </c>
      <c r="U898" s="43">
        <f t="shared" si="43"/>
        <v>-0.12904373999998597</v>
      </c>
      <c r="V898" s="43">
        <f t="shared" si="44"/>
        <v>-0.13067699999993465</v>
      </c>
    </row>
    <row r="899" spans="5:22" x14ac:dyDescent="0.25">
      <c r="G899" s="35" t="s">
        <v>1302</v>
      </c>
      <c r="H899" s="35"/>
      <c r="I899" s="35"/>
      <c r="J899" s="35"/>
      <c r="K899" s="35"/>
      <c r="L899" s="36">
        <v>92.139332999999993</v>
      </c>
      <c r="M899" s="36">
        <v>192.98245800000001</v>
      </c>
      <c r="N899" s="36">
        <v>314.43096800000001</v>
      </c>
      <c r="O899" s="36"/>
      <c r="P899" s="36">
        <v>92.035711599999999</v>
      </c>
      <c r="Q899" s="36">
        <v>192.85341426000002</v>
      </c>
      <c r="R899" s="36">
        <v>314.30029100000007</v>
      </c>
      <c r="S899" s="36"/>
      <c r="T899" s="36">
        <f t="shared" si="42"/>
        <v>-0.10362139999999442</v>
      </c>
      <c r="U899" s="36">
        <f t="shared" si="43"/>
        <v>-0.12904373999998597</v>
      </c>
      <c r="V899" s="36">
        <f t="shared" si="44"/>
        <v>-0.13067699999993465</v>
      </c>
    </row>
    <row r="900" spans="5:22" ht="15" customHeight="1" x14ac:dyDescent="0.25">
      <c r="H900" s="35" t="s">
        <v>1301</v>
      </c>
      <c r="I900" s="35"/>
      <c r="J900" s="35"/>
      <c r="K900" s="35"/>
      <c r="L900" s="36">
        <v>0</v>
      </c>
      <c r="M900" s="36">
        <v>0</v>
      </c>
      <c r="N900" s="36">
        <v>14.748469999999999</v>
      </c>
      <c r="O900" s="36"/>
      <c r="P900" s="36">
        <v>2.2484000000000002</v>
      </c>
      <c r="Q900" s="36">
        <v>2.2484000000000002</v>
      </c>
      <c r="R900" s="36">
        <v>16.996870000000001</v>
      </c>
      <c r="S900" s="36"/>
      <c r="T900" s="36">
        <f t="shared" si="42"/>
        <v>2.2484000000000002</v>
      </c>
      <c r="U900" s="36">
        <f t="shared" si="43"/>
        <v>2.2484000000000002</v>
      </c>
      <c r="V900" s="36">
        <f t="shared" si="44"/>
        <v>2.248400000000002</v>
      </c>
    </row>
    <row r="901" spans="5:22" ht="15" customHeight="1" x14ac:dyDescent="0.25">
      <c r="I901" s="35" t="s">
        <v>1473</v>
      </c>
      <c r="J901" s="35"/>
      <c r="K901" s="35"/>
      <c r="L901" s="36">
        <v>0</v>
      </c>
      <c r="M901" s="36">
        <v>0</v>
      </c>
      <c r="N901" s="36">
        <v>0</v>
      </c>
      <c r="O901" s="36"/>
      <c r="P901" s="36">
        <v>2.2484000000000002</v>
      </c>
      <c r="Q901" s="36">
        <v>2.2484000000000002</v>
      </c>
      <c r="R901" s="36">
        <v>2.2484000000000002</v>
      </c>
      <c r="S901" s="36"/>
      <c r="T901" s="36">
        <f t="shared" si="42"/>
        <v>2.2484000000000002</v>
      </c>
      <c r="U901" s="36">
        <f t="shared" si="43"/>
        <v>2.2484000000000002</v>
      </c>
      <c r="V901" s="36">
        <f t="shared" si="44"/>
        <v>2.2484000000000002</v>
      </c>
    </row>
    <row r="902" spans="5:22" ht="30" customHeight="1" x14ac:dyDescent="0.25">
      <c r="J902" s="35" t="s">
        <v>1698</v>
      </c>
      <c r="K902" s="40" t="s">
        <v>1697</v>
      </c>
      <c r="L902" s="36">
        <v>0</v>
      </c>
      <c r="M902" s="36">
        <v>0</v>
      </c>
      <c r="N902" s="36">
        <v>0</v>
      </c>
      <c r="O902" s="36"/>
      <c r="P902" s="36">
        <v>2.2484000000000002</v>
      </c>
      <c r="Q902" s="36">
        <v>2.2484000000000002</v>
      </c>
      <c r="R902" s="36">
        <v>2.2484000000000002</v>
      </c>
      <c r="S902" s="36"/>
      <c r="T902" s="36">
        <f t="shared" si="42"/>
        <v>2.2484000000000002</v>
      </c>
      <c r="U902" s="36">
        <f t="shared" si="43"/>
        <v>2.2484000000000002</v>
      </c>
      <c r="V902" s="36">
        <f t="shared" si="44"/>
        <v>2.2484000000000002</v>
      </c>
    </row>
    <row r="903" spans="5:22" ht="15" customHeight="1" x14ac:dyDescent="0.25">
      <c r="I903" s="35" t="s">
        <v>1368</v>
      </c>
      <c r="J903" s="35"/>
      <c r="K903" s="35"/>
      <c r="L903" s="36">
        <v>0</v>
      </c>
      <c r="M903" s="36">
        <v>0</v>
      </c>
      <c r="N903" s="36">
        <v>14.748469999999999</v>
      </c>
      <c r="O903" s="36"/>
      <c r="P903" s="36">
        <v>0</v>
      </c>
      <c r="Q903" s="36">
        <v>0</v>
      </c>
      <c r="R903" s="36">
        <v>14.748469999999999</v>
      </c>
      <c r="S903" s="36"/>
      <c r="T903" s="36">
        <f t="shared" si="42"/>
        <v>0</v>
      </c>
      <c r="U903" s="36">
        <f t="shared" si="43"/>
        <v>0</v>
      </c>
      <c r="V903" s="36">
        <f t="shared" si="44"/>
        <v>0</v>
      </c>
    </row>
    <row r="904" spans="5:22" ht="15" customHeight="1" x14ac:dyDescent="0.25">
      <c r="J904" s="35" t="s">
        <v>1462</v>
      </c>
      <c r="K904" s="40" t="s">
        <v>1461</v>
      </c>
      <c r="L904" s="36">
        <v>0</v>
      </c>
      <c r="M904" s="36">
        <v>0</v>
      </c>
      <c r="N904" s="36">
        <v>14.687824000000001</v>
      </c>
      <c r="O904" s="36"/>
      <c r="P904" s="36">
        <v>0</v>
      </c>
      <c r="Q904" s="36">
        <v>0</v>
      </c>
      <c r="R904" s="36">
        <v>14.687824000000001</v>
      </c>
      <c r="S904" s="36"/>
      <c r="T904" s="36">
        <f t="shared" si="42"/>
        <v>0</v>
      </c>
      <c r="U904" s="36">
        <f t="shared" si="43"/>
        <v>0</v>
      </c>
      <c r="V904" s="36">
        <f t="shared" si="44"/>
        <v>0</v>
      </c>
    </row>
    <row r="905" spans="5:22" ht="15" customHeight="1" x14ac:dyDescent="0.25">
      <c r="J905" s="38" t="s">
        <v>1439</v>
      </c>
      <c r="K905" s="41" t="s">
        <v>1438</v>
      </c>
      <c r="L905" s="39">
        <v>0</v>
      </c>
      <c r="M905" s="39">
        <v>0</v>
      </c>
      <c r="N905" s="39">
        <v>6.0645999999999999E-2</v>
      </c>
      <c r="O905" s="39"/>
      <c r="P905" s="39">
        <v>0</v>
      </c>
      <c r="Q905" s="39">
        <v>0</v>
      </c>
      <c r="R905" s="39">
        <v>6.0645999999999999E-2</v>
      </c>
      <c r="S905" s="39"/>
      <c r="T905" s="39">
        <f t="shared" si="42"/>
        <v>0</v>
      </c>
      <c r="U905" s="39">
        <f t="shared" si="43"/>
        <v>0</v>
      </c>
      <c r="V905" s="39">
        <f t="shared" si="44"/>
        <v>0</v>
      </c>
    </row>
    <row r="906" spans="5:22" ht="15" customHeight="1" x14ac:dyDescent="0.25">
      <c r="H906" s="35" t="s">
        <v>1291</v>
      </c>
      <c r="I906" s="35"/>
      <c r="J906" s="35"/>
      <c r="K906" s="35"/>
      <c r="L906" s="36">
        <v>92.139332999999993</v>
      </c>
      <c r="M906" s="36">
        <v>192.98245800000001</v>
      </c>
      <c r="N906" s="36">
        <v>299.68249800000001</v>
      </c>
      <c r="O906" s="36"/>
      <c r="P906" s="36">
        <v>89.787311599999995</v>
      </c>
      <c r="Q906" s="36">
        <v>190.60501426000002</v>
      </c>
      <c r="R906" s="36">
        <v>297.30342100000007</v>
      </c>
      <c r="S906" s="36"/>
      <c r="T906" s="36">
        <f t="shared" si="42"/>
        <v>-2.3520213999999982</v>
      </c>
      <c r="U906" s="36">
        <f t="shared" si="43"/>
        <v>-2.3774437399999897</v>
      </c>
      <c r="V906" s="36">
        <f t="shared" si="44"/>
        <v>-2.3790769999999384</v>
      </c>
    </row>
    <row r="907" spans="5:22" ht="30" customHeight="1" x14ac:dyDescent="0.25">
      <c r="I907" s="74" t="s">
        <v>1290</v>
      </c>
      <c r="J907" s="73"/>
      <c r="K907" s="73"/>
      <c r="L907" s="36">
        <v>8.6656049999999993</v>
      </c>
      <c r="M907" s="36">
        <v>16.704575999999999</v>
      </c>
      <c r="N907" s="36">
        <v>28.184429000000002</v>
      </c>
      <c r="O907" s="36"/>
      <c r="P907" s="36">
        <v>8.4553484200000018</v>
      </c>
      <c r="Q907" s="36">
        <v>16.80288195</v>
      </c>
      <c r="R907" s="36">
        <v>27.678475820000003</v>
      </c>
      <c r="S907" s="36"/>
      <c r="T907" s="36">
        <f t="shared" si="42"/>
        <v>-0.21025657999999758</v>
      </c>
      <c r="U907" s="36">
        <f t="shared" si="43"/>
        <v>9.8305950000000308E-2</v>
      </c>
      <c r="V907" s="36">
        <f t="shared" si="44"/>
        <v>-0.50595317999999878</v>
      </c>
    </row>
    <row r="908" spans="5:22" ht="15" customHeight="1" x14ac:dyDescent="0.25">
      <c r="J908" s="35" t="s">
        <v>1289</v>
      </c>
      <c r="K908" s="40" t="s">
        <v>1288</v>
      </c>
      <c r="L908" s="36">
        <v>8.6656049999999993</v>
      </c>
      <c r="M908" s="36">
        <v>16.704575999999999</v>
      </c>
      <c r="N908" s="36">
        <v>28.184429000000002</v>
      </c>
      <c r="O908" s="36"/>
      <c r="P908" s="36">
        <v>8.4553484200000018</v>
      </c>
      <c r="Q908" s="36">
        <v>16.80288195</v>
      </c>
      <c r="R908" s="36">
        <v>27.678475820000003</v>
      </c>
      <c r="S908" s="36"/>
      <c r="T908" s="36">
        <f t="shared" ref="T908:T967" si="45">P908-L908</f>
        <v>-0.21025657999999758</v>
      </c>
      <c r="U908" s="36">
        <f t="shared" ref="U908:U967" si="46">Q908-M908</f>
        <v>9.8305950000000308E-2</v>
      </c>
      <c r="V908" s="36">
        <f t="shared" ref="V908:V967" si="47">R908-N908</f>
        <v>-0.50595317999999878</v>
      </c>
    </row>
    <row r="909" spans="5:22" ht="15" customHeight="1" x14ac:dyDescent="0.25">
      <c r="I909" s="35" t="s">
        <v>1361</v>
      </c>
      <c r="J909" s="35"/>
      <c r="K909" s="35"/>
      <c r="L909" s="36">
        <v>83.473727999999994</v>
      </c>
      <c r="M909" s="36">
        <v>176.27788200000001</v>
      </c>
      <c r="N909" s="36">
        <v>271.49806899999999</v>
      </c>
      <c r="O909" s="36"/>
      <c r="P909" s="36">
        <v>81.331963179999988</v>
      </c>
      <c r="Q909" s="36">
        <v>173.80213231000002</v>
      </c>
      <c r="R909" s="36">
        <v>269.62494518000005</v>
      </c>
      <c r="S909" s="36"/>
      <c r="T909" s="36">
        <f t="shared" si="45"/>
        <v>-2.1417648200000059</v>
      </c>
      <c r="U909" s="36">
        <f t="shared" si="46"/>
        <v>-2.4757496899999865</v>
      </c>
      <c r="V909" s="36">
        <f t="shared" si="47"/>
        <v>-1.8731238199999325</v>
      </c>
    </row>
    <row r="910" spans="5:22" ht="30" customHeight="1" x14ac:dyDescent="0.25">
      <c r="J910" s="35" t="s">
        <v>1360</v>
      </c>
      <c r="K910" s="40" t="s">
        <v>1359</v>
      </c>
      <c r="L910" s="36">
        <v>3.3690519999999999</v>
      </c>
      <c r="M910" s="36">
        <v>7.5593880000000002</v>
      </c>
      <c r="N910" s="36">
        <v>11.805991000000001</v>
      </c>
      <c r="O910" s="36"/>
      <c r="P910" s="36">
        <v>3.0302854199999998</v>
      </c>
      <c r="Q910" s="36">
        <v>9.1217805099999989</v>
      </c>
      <c r="R910" s="36">
        <v>13.325410590000001</v>
      </c>
      <c r="S910" s="36"/>
      <c r="T910" s="36">
        <f t="shared" si="45"/>
        <v>-0.33876658000000015</v>
      </c>
      <c r="U910" s="36">
        <f t="shared" si="46"/>
        <v>1.5623925099999987</v>
      </c>
      <c r="V910" s="36">
        <f t="shared" si="47"/>
        <v>1.51941959</v>
      </c>
    </row>
    <row r="911" spans="5:22" ht="30" customHeight="1" x14ac:dyDescent="0.25">
      <c r="J911" s="38" t="s">
        <v>1696</v>
      </c>
      <c r="K911" s="41" t="s">
        <v>1695</v>
      </c>
      <c r="L911" s="39">
        <v>22.524322999999999</v>
      </c>
      <c r="M911" s="39">
        <v>47.878608999999997</v>
      </c>
      <c r="N911" s="39">
        <v>73.350690999999998</v>
      </c>
      <c r="O911" s="39"/>
      <c r="P911" s="39">
        <v>21.513629239999997</v>
      </c>
      <c r="Q911" s="39">
        <v>47.226406040000008</v>
      </c>
      <c r="R911" s="39">
        <v>74.766333930000002</v>
      </c>
      <c r="S911" s="39"/>
      <c r="T911" s="39">
        <f t="shared" si="45"/>
        <v>-1.0106937600000023</v>
      </c>
      <c r="U911" s="39">
        <f t="shared" si="46"/>
        <v>-0.65220295999998967</v>
      </c>
      <c r="V911" s="39">
        <f t="shared" si="47"/>
        <v>1.4156429300000042</v>
      </c>
    </row>
    <row r="912" spans="5:22" ht="15" customHeight="1" x14ac:dyDescent="0.25">
      <c r="J912" s="38" t="s">
        <v>1694</v>
      </c>
      <c r="K912" s="41" t="s">
        <v>1693</v>
      </c>
      <c r="L912" s="39">
        <v>4.7513990000000002</v>
      </c>
      <c r="M912" s="39">
        <v>9.3098690000000008</v>
      </c>
      <c r="N912" s="39">
        <v>14.048339</v>
      </c>
      <c r="O912" s="39"/>
      <c r="P912" s="39">
        <v>4.7898155200000003</v>
      </c>
      <c r="Q912" s="39">
        <v>9.1339769799999999</v>
      </c>
      <c r="R912" s="39">
        <v>13.80506123</v>
      </c>
      <c r="S912" s="39"/>
      <c r="T912" s="39">
        <f t="shared" si="45"/>
        <v>3.8416520000000176E-2</v>
      </c>
      <c r="U912" s="39">
        <f t="shared" si="46"/>
        <v>-0.17589202000000093</v>
      </c>
      <c r="V912" s="39">
        <f t="shared" si="47"/>
        <v>-0.24327777000000061</v>
      </c>
    </row>
    <row r="913" spans="5:22" ht="30" customHeight="1" x14ac:dyDescent="0.25">
      <c r="J913" s="38" t="s">
        <v>1692</v>
      </c>
      <c r="K913" s="41" t="s">
        <v>1691</v>
      </c>
      <c r="L913" s="39">
        <v>20.094806999999999</v>
      </c>
      <c r="M913" s="39">
        <v>44.254401999999999</v>
      </c>
      <c r="N913" s="39">
        <v>69.177997000000005</v>
      </c>
      <c r="O913" s="39"/>
      <c r="P913" s="39">
        <v>19.500191729999997</v>
      </c>
      <c r="Q913" s="39">
        <v>42.04025020000001</v>
      </c>
      <c r="R913" s="39">
        <v>65.300426360000017</v>
      </c>
      <c r="S913" s="39"/>
      <c r="T913" s="39">
        <f t="shared" si="45"/>
        <v>-0.59461527000000203</v>
      </c>
      <c r="U913" s="39">
        <f t="shared" si="46"/>
        <v>-2.2141517999999891</v>
      </c>
      <c r="V913" s="39">
        <f t="shared" si="47"/>
        <v>-3.8775706399999876</v>
      </c>
    </row>
    <row r="914" spans="5:22" ht="15" customHeight="1" x14ac:dyDescent="0.25">
      <c r="J914" s="38" t="s">
        <v>1690</v>
      </c>
      <c r="K914" s="41" t="s">
        <v>1689</v>
      </c>
      <c r="L914" s="39">
        <v>17.326453999999998</v>
      </c>
      <c r="M914" s="39">
        <v>36.729436999999997</v>
      </c>
      <c r="N914" s="39">
        <v>56.609938</v>
      </c>
      <c r="O914" s="39"/>
      <c r="P914" s="39">
        <v>18.29519049</v>
      </c>
      <c r="Q914" s="39">
        <v>36.917014220000006</v>
      </c>
      <c r="R914" s="39">
        <v>56.783560149999992</v>
      </c>
      <c r="S914" s="39"/>
      <c r="T914" s="39">
        <f t="shared" si="45"/>
        <v>0.96873649000000128</v>
      </c>
      <c r="U914" s="39">
        <f t="shared" si="46"/>
        <v>0.18757722000000854</v>
      </c>
      <c r="V914" s="39">
        <f t="shared" si="47"/>
        <v>0.17362214999999281</v>
      </c>
    </row>
    <row r="915" spans="5:22" ht="45" customHeight="1" x14ac:dyDescent="0.25">
      <c r="J915" s="38" t="s">
        <v>1688</v>
      </c>
      <c r="K915" s="41" t="s">
        <v>1687</v>
      </c>
      <c r="L915" s="39">
        <v>9.6844730000000006</v>
      </c>
      <c r="M915" s="39">
        <v>18.67417</v>
      </c>
      <c r="N915" s="39">
        <v>28.063030000000001</v>
      </c>
      <c r="O915" s="39"/>
      <c r="P915" s="39">
        <v>9.6844730000000006</v>
      </c>
      <c r="Q915" s="39">
        <v>18.67417</v>
      </c>
      <c r="R915" s="39">
        <v>28.063030000000001</v>
      </c>
      <c r="S915" s="39"/>
      <c r="T915" s="39">
        <f t="shared" si="45"/>
        <v>0</v>
      </c>
      <c r="U915" s="39">
        <f t="shared" si="46"/>
        <v>0</v>
      </c>
      <c r="V915" s="39">
        <f t="shared" si="47"/>
        <v>0</v>
      </c>
    </row>
    <row r="916" spans="5:22" ht="30" customHeight="1" x14ac:dyDescent="0.25">
      <c r="J916" s="38" t="s">
        <v>1686</v>
      </c>
      <c r="K916" s="41" t="s">
        <v>1685</v>
      </c>
      <c r="L916" s="39">
        <v>5.7232200000000004</v>
      </c>
      <c r="M916" s="39">
        <v>11.872007</v>
      </c>
      <c r="N916" s="39">
        <v>18.442083</v>
      </c>
      <c r="O916" s="39"/>
      <c r="P916" s="39">
        <v>4.5183777800000007</v>
      </c>
      <c r="Q916" s="39">
        <v>10.688534360000002</v>
      </c>
      <c r="R916" s="39">
        <v>17.581122920000002</v>
      </c>
      <c r="S916" s="39"/>
      <c r="T916" s="39">
        <f t="shared" si="45"/>
        <v>-1.2048422199999997</v>
      </c>
      <c r="U916" s="39">
        <f t="shared" si="46"/>
        <v>-1.183472639999998</v>
      </c>
      <c r="V916" s="39">
        <f t="shared" si="47"/>
        <v>-0.86096007999999813</v>
      </c>
    </row>
    <row r="917" spans="5:22" ht="14.25" x14ac:dyDescent="0.25">
      <c r="E917" s="46">
        <v>31</v>
      </c>
      <c r="F917" s="42" t="s">
        <v>89</v>
      </c>
      <c r="G917" s="42"/>
      <c r="H917" s="42"/>
      <c r="I917" s="42"/>
      <c r="J917" s="42"/>
      <c r="K917" s="42"/>
      <c r="L917" s="43">
        <v>83.058261999999999</v>
      </c>
      <c r="M917" s="43">
        <v>154.644103</v>
      </c>
      <c r="N917" s="43">
        <v>230.74387899999999</v>
      </c>
      <c r="O917" s="43"/>
      <c r="P917" s="43">
        <v>83.058262000000084</v>
      </c>
      <c r="Q917" s="43">
        <v>154.64410299999992</v>
      </c>
      <c r="R917" s="43">
        <v>230.74387899999996</v>
      </c>
      <c r="S917" s="43"/>
      <c r="T917" s="43">
        <f t="shared" si="45"/>
        <v>0</v>
      </c>
      <c r="U917" s="43">
        <f t="shared" si="46"/>
        <v>0</v>
      </c>
      <c r="V917" s="43">
        <f t="shared" si="47"/>
        <v>0</v>
      </c>
    </row>
    <row r="918" spans="5:22" x14ac:dyDescent="0.25">
      <c r="G918" s="35" t="s">
        <v>1302</v>
      </c>
      <c r="H918" s="35"/>
      <c r="I918" s="35"/>
      <c r="J918" s="35"/>
      <c r="K918" s="35"/>
      <c r="L918" s="36">
        <v>83.058261999999999</v>
      </c>
      <c r="M918" s="36">
        <v>154.644103</v>
      </c>
      <c r="N918" s="36">
        <v>230.74387899999999</v>
      </c>
      <c r="O918" s="36"/>
      <c r="P918" s="36">
        <v>83.058262000000084</v>
      </c>
      <c r="Q918" s="36">
        <v>154.64410299999992</v>
      </c>
      <c r="R918" s="36">
        <v>230.74387899999996</v>
      </c>
      <c r="S918" s="36"/>
      <c r="T918" s="36">
        <f t="shared" si="45"/>
        <v>0</v>
      </c>
      <c r="U918" s="36">
        <f t="shared" si="46"/>
        <v>0</v>
      </c>
      <c r="V918" s="36">
        <f t="shared" si="47"/>
        <v>0</v>
      </c>
    </row>
    <row r="919" spans="5:22" ht="15" customHeight="1" x14ac:dyDescent="0.25">
      <c r="H919" s="35" t="s">
        <v>1301</v>
      </c>
      <c r="I919" s="35"/>
      <c r="J919" s="35"/>
      <c r="K919" s="35"/>
      <c r="L919" s="36">
        <v>76.520229</v>
      </c>
      <c r="M919" s="36">
        <v>141.92828</v>
      </c>
      <c r="N919" s="36">
        <v>212.16336999999999</v>
      </c>
      <c r="O919" s="36"/>
      <c r="P919" s="36">
        <v>76.797300310000097</v>
      </c>
      <c r="Q919" s="36">
        <v>135.8673082199999</v>
      </c>
      <c r="R919" s="36">
        <v>202.34764620999997</v>
      </c>
      <c r="S919" s="36"/>
      <c r="T919" s="36">
        <f t="shared" si="45"/>
        <v>0.2770713100000961</v>
      </c>
      <c r="U919" s="36">
        <f t="shared" si="46"/>
        <v>-6.0609717800001022</v>
      </c>
      <c r="V919" s="36">
        <f t="shared" si="47"/>
        <v>-9.8157237900000212</v>
      </c>
    </row>
    <row r="920" spans="5:22" ht="15" customHeight="1" x14ac:dyDescent="0.25">
      <c r="I920" s="35" t="s">
        <v>1300</v>
      </c>
      <c r="J920" s="35"/>
      <c r="K920" s="35"/>
      <c r="L920" s="36">
        <v>76.520229</v>
      </c>
      <c r="M920" s="36">
        <v>141.92828</v>
      </c>
      <c r="N920" s="36">
        <v>212.16336999999999</v>
      </c>
      <c r="O920" s="36"/>
      <c r="P920" s="36">
        <v>76.797300310000097</v>
      </c>
      <c r="Q920" s="36">
        <v>135.8673082199999</v>
      </c>
      <c r="R920" s="36">
        <v>202.34764620999997</v>
      </c>
      <c r="S920" s="36"/>
      <c r="T920" s="36">
        <f t="shared" si="45"/>
        <v>0.2770713100000961</v>
      </c>
      <c r="U920" s="36">
        <f t="shared" si="46"/>
        <v>-6.0609717800001022</v>
      </c>
      <c r="V920" s="36">
        <f t="shared" si="47"/>
        <v>-9.8157237900000212</v>
      </c>
    </row>
    <row r="921" spans="5:22" ht="30" customHeight="1" x14ac:dyDescent="0.25">
      <c r="J921" s="35" t="s">
        <v>1427</v>
      </c>
      <c r="K921" s="40" t="s">
        <v>1684</v>
      </c>
      <c r="L921" s="36">
        <v>55.432215999999997</v>
      </c>
      <c r="M921" s="36">
        <v>103.57229</v>
      </c>
      <c r="N921" s="36">
        <v>155.32524699999999</v>
      </c>
      <c r="O921" s="36"/>
      <c r="P921" s="36">
        <v>55.433335400000082</v>
      </c>
      <c r="Q921" s="36">
        <v>94.413311239999899</v>
      </c>
      <c r="R921" s="36">
        <v>148.01438305999997</v>
      </c>
      <c r="S921" s="36"/>
      <c r="T921" s="36">
        <f t="shared" si="45"/>
        <v>1.1194000000855908E-3</v>
      </c>
      <c r="U921" s="36">
        <f t="shared" si="46"/>
        <v>-9.158978760000096</v>
      </c>
      <c r="V921" s="36">
        <f t="shared" si="47"/>
        <v>-7.3108639400000186</v>
      </c>
    </row>
    <row r="922" spans="5:22" ht="30" customHeight="1" x14ac:dyDescent="0.25">
      <c r="J922" s="38" t="s">
        <v>1425</v>
      </c>
      <c r="K922" s="41" t="s">
        <v>1683</v>
      </c>
      <c r="L922" s="39">
        <v>21.088013</v>
      </c>
      <c r="M922" s="39">
        <v>38.355989999999998</v>
      </c>
      <c r="N922" s="39">
        <v>56.838123000000003</v>
      </c>
      <c r="O922" s="39"/>
      <c r="P922" s="39">
        <v>21.363964910000004</v>
      </c>
      <c r="Q922" s="39">
        <v>41.453996980000014</v>
      </c>
      <c r="R922" s="39">
        <v>54.333263150000001</v>
      </c>
      <c r="S922" s="39"/>
      <c r="T922" s="39">
        <f t="shared" si="45"/>
        <v>0.27595191000000341</v>
      </c>
      <c r="U922" s="39">
        <f t="shared" si="46"/>
        <v>3.0980069800000152</v>
      </c>
      <c r="V922" s="39">
        <f t="shared" si="47"/>
        <v>-2.5048598500000026</v>
      </c>
    </row>
    <row r="923" spans="5:22" ht="15" customHeight="1" x14ac:dyDescent="0.25">
      <c r="H923" s="35" t="s">
        <v>1291</v>
      </c>
      <c r="I923" s="35"/>
      <c r="J923" s="35"/>
      <c r="K923" s="35"/>
      <c r="L923" s="36">
        <v>6.5380330000000004</v>
      </c>
      <c r="M923" s="36">
        <v>12.715823</v>
      </c>
      <c r="N923" s="36">
        <v>18.580508999999999</v>
      </c>
      <c r="O923" s="36"/>
      <c r="P923" s="36">
        <v>6.2609616900000002</v>
      </c>
      <c r="Q923" s="36">
        <v>18.776794779999996</v>
      </c>
      <c r="R923" s="36">
        <v>28.396232790000003</v>
      </c>
      <c r="S923" s="36"/>
      <c r="T923" s="36">
        <f t="shared" si="45"/>
        <v>-0.27707131000000018</v>
      </c>
      <c r="U923" s="36">
        <f t="shared" si="46"/>
        <v>6.0609717799999956</v>
      </c>
      <c r="V923" s="36">
        <f t="shared" si="47"/>
        <v>9.8157237900000034</v>
      </c>
    </row>
    <row r="924" spans="5:22" ht="30" customHeight="1" x14ac:dyDescent="0.25">
      <c r="I924" s="74" t="s">
        <v>1290</v>
      </c>
      <c r="J924" s="73"/>
      <c r="K924" s="73"/>
      <c r="L924" s="36">
        <v>6.4033920000000002</v>
      </c>
      <c r="M924" s="36">
        <v>12.46116</v>
      </c>
      <c r="N924" s="36">
        <v>18.195060999999999</v>
      </c>
      <c r="O924" s="36"/>
      <c r="P924" s="36">
        <v>6.1474781300000005</v>
      </c>
      <c r="Q924" s="36">
        <v>18.542335219999998</v>
      </c>
      <c r="R924" s="36">
        <v>28.020638780000002</v>
      </c>
      <c r="S924" s="36"/>
      <c r="T924" s="36">
        <f t="shared" si="45"/>
        <v>-0.25591386999999965</v>
      </c>
      <c r="U924" s="36">
        <f t="shared" si="46"/>
        <v>6.0811752199999987</v>
      </c>
      <c r="V924" s="36">
        <f t="shared" si="47"/>
        <v>9.8255777800000033</v>
      </c>
    </row>
    <row r="925" spans="5:22" ht="15" customHeight="1" x14ac:dyDescent="0.25">
      <c r="J925" s="35" t="s">
        <v>1289</v>
      </c>
      <c r="K925" s="40" t="s">
        <v>1288</v>
      </c>
      <c r="L925" s="36">
        <v>6.4033920000000002</v>
      </c>
      <c r="M925" s="36">
        <v>12.46116</v>
      </c>
      <c r="N925" s="36">
        <v>18.195060999999999</v>
      </c>
      <c r="O925" s="36"/>
      <c r="P925" s="36">
        <v>6.1474781300000005</v>
      </c>
      <c r="Q925" s="36">
        <v>18.542335219999998</v>
      </c>
      <c r="R925" s="36">
        <v>28.020638780000002</v>
      </c>
      <c r="S925" s="36"/>
      <c r="T925" s="36">
        <f t="shared" si="45"/>
        <v>-0.25591386999999965</v>
      </c>
      <c r="U925" s="36">
        <f t="shared" si="46"/>
        <v>6.0811752199999987</v>
      </c>
      <c r="V925" s="36">
        <f t="shared" si="47"/>
        <v>9.8255777800000033</v>
      </c>
    </row>
    <row r="926" spans="5:22" ht="15" customHeight="1" x14ac:dyDescent="0.25">
      <c r="I926" s="35" t="s">
        <v>1361</v>
      </c>
      <c r="J926" s="35"/>
      <c r="K926" s="35"/>
      <c r="L926" s="36">
        <v>0.13464100000000001</v>
      </c>
      <c r="M926" s="36">
        <v>0.25466299999999997</v>
      </c>
      <c r="N926" s="36">
        <v>0.38544800000000001</v>
      </c>
      <c r="O926" s="36"/>
      <c r="P926" s="36">
        <v>0.11348356</v>
      </c>
      <c r="Q926" s="36">
        <v>0.23445956000000001</v>
      </c>
      <c r="R926" s="36">
        <v>0.37559401000000003</v>
      </c>
      <c r="S926" s="36"/>
      <c r="T926" s="36">
        <f t="shared" si="45"/>
        <v>-2.1157440000000013E-2</v>
      </c>
      <c r="U926" s="36">
        <f t="shared" si="46"/>
        <v>-2.0203439999999961E-2</v>
      </c>
      <c r="V926" s="36">
        <f t="shared" si="47"/>
        <v>-9.8539899999999792E-3</v>
      </c>
    </row>
    <row r="927" spans="5:22" ht="30" customHeight="1" x14ac:dyDescent="0.25">
      <c r="J927" s="35" t="s">
        <v>1360</v>
      </c>
      <c r="K927" s="40" t="s">
        <v>1359</v>
      </c>
      <c r="L927" s="36">
        <v>0.13464100000000001</v>
      </c>
      <c r="M927" s="36">
        <v>0.25466299999999997</v>
      </c>
      <c r="N927" s="36">
        <v>0.38544800000000001</v>
      </c>
      <c r="O927" s="36"/>
      <c r="P927" s="36">
        <v>0.11348356</v>
      </c>
      <c r="Q927" s="36">
        <v>0.23445956000000001</v>
      </c>
      <c r="R927" s="36">
        <v>0.37559401000000003</v>
      </c>
      <c r="S927" s="36"/>
      <c r="T927" s="36">
        <f t="shared" si="45"/>
        <v>-2.1157440000000013E-2</v>
      </c>
      <c r="U927" s="36">
        <f t="shared" si="46"/>
        <v>-2.0203439999999961E-2</v>
      </c>
      <c r="V927" s="36">
        <f t="shared" si="47"/>
        <v>-9.8539899999999792E-3</v>
      </c>
    </row>
    <row r="928" spans="5:22" ht="14.25" x14ac:dyDescent="0.25">
      <c r="E928" s="46">
        <v>37</v>
      </c>
      <c r="F928" s="42" t="s">
        <v>86</v>
      </c>
      <c r="G928" s="42"/>
      <c r="H928" s="42"/>
      <c r="I928" s="42"/>
      <c r="J928" s="42"/>
      <c r="K928" s="42"/>
      <c r="L928" s="43">
        <v>9.7289270000000005</v>
      </c>
      <c r="M928" s="43">
        <v>18.614103</v>
      </c>
      <c r="N928" s="43">
        <v>27.208383000000001</v>
      </c>
      <c r="O928" s="43"/>
      <c r="P928" s="43">
        <v>11.415888999999998</v>
      </c>
      <c r="Q928" s="43">
        <v>20.333420999999994</v>
      </c>
      <c r="R928" s="43">
        <v>28.960057000000006</v>
      </c>
      <c r="S928" s="43"/>
      <c r="T928" s="43">
        <f t="shared" si="45"/>
        <v>1.6869619999999976</v>
      </c>
      <c r="U928" s="43">
        <f t="shared" si="46"/>
        <v>1.7193179999999941</v>
      </c>
      <c r="V928" s="43">
        <f t="shared" si="47"/>
        <v>1.7516740000000048</v>
      </c>
    </row>
    <row r="929" spans="5:22" x14ac:dyDescent="0.25">
      <c r="G929" s="35" t="s">
        <v>1302</v>
      </c>
      <c r="H929" s="35"/>
      <c r="I929" s="35"/>
      <c r="J929" s="35"/>
      <c r="K929" s="35"/>
      <c r="L929" s="36">
        <v>9.7289270000000005</v>
      </c>
      <c r="M929" s="36">
        <v>18.614103</v>
      </c>
      <c r="N929" s="36">
        <v>27.208383000000001</v>
      </c>
      <c r="O929" s="36"/>
      <c r="P929" s="36">
        <v>11.415888999999998</v>
      </c>
      <c r="Q929" s="36">
        <v>20.333420999999994</v>
      </c>
      <c r="R929" s="36">
        <v>28.960057000000006</v>
      </c>
      <c r="S929" s="36"/>
      <c r="T929" s="36">
        <f t="shared" si="45"/>
        <v>1.6869619999999976</v>
      </c>
      <c r="U929" s="36">
        <f t="shared" si="46"/>
        <v>1.7193179999999941</v>
      </c>
      <c r="V929" s="36">
        <f t="shared" si="47"/>
        <v>1.7516740000000048</v>
      </c>
    </row>
    <row r="930" spans="5:22" ht="15" customHeight="1" x14ac:dyDescent="0.25">
      <c r="H930" s="35" t="s">
        <v>1301</v>
      </c>
      <c r="I930" s="35"/>
      <c r="J930" s="35"/>
      <c r="K930" s="35"/>
      <c r="L930" s="36">
        <v>7.3277720000000004</v>
      </c>
      <c r="M930" s="36">
        <v>13.861102000000001</v>
      </c>
      <c r="N930" s="36">
        <v>20.177284</v>
      </c>
      <c r="O930" s="36"/>
      <c r="P930" s="36">
        <v>9.0637807099999996</v>
      </c>
      <c r="Q930" s="36">
        <v>15.812989069999992</v>
      </c>
      <c r="R930" s="36">
        <v>22.202703020000008</v>
      </c>
      <c r="S930" s="36"/>
      <c r="T930" s="36">
        <f t="shared" si="45"/>
        <v>1.7360087099999992</v>
      </c>
      <c r="U930" s="36">
        <f t="shared" si="46"/>
        <v>1.9518870699999908</v>
      </c>
      <c r="V930" s="36">
        <f t="shared" si="47"/>
        <v>2.0254190200000082</v>
      </c>
    </row>
    <row r="931" spans="5:22" ht="15" customHeight="1" x14ac:dyDescent="0.25">
      <c r="I931" s="35" t="s">
        <v>1481</v>
      </c>
      <c r="J931" s="35"/>
      <c r="K931" s="35"/>
      <c r="L931" s="36">
        <v>7.3277720000000004</v>
      </c>
      <c r="M931" s="36">
        <v>13.861102000000001</v>
      </c>
      <c r="N931" s="36">
        <v>20.177284</v>
      </c>
      <c r="O931" s="36"/>
      <c r="P931" s="36">
        <v>9.0637807099999996</v>
      </c>
      <c r="Q931" s="36">
        <v>15.812989069999992</v>
      </c>
      <c r="R931" s="36">
        <v>22.202703020000008</v>
      </c>
      <c r="S931" s="36"/>
      <c r="T931" s="36">
        <f t="shared" si="45"/>
        <v>1.7360087099999992</v>
      </c>
      <c r="U931" s="36">
        <f t="shared" si="46"/>
        <v>1.9518870699999908</v>
      </c>
      <c r="V931" s="36">
        <f t="shared" si="47"/>
        <v>2.0254190200000082</v>
      </c>
    </row>
    <row r="932" spans="5:22" ht="30" customHeight="1" x14ac:dyDescent="0.25">
      <c r="J932" s="35" t="s">
        <v>1666</v>
      </c>
      <c r="K932" s="40" t="s">
        <v>1682</v>
      </c>
      <c r="L932" s="36">
        <v>7.3277720000000004</v>
      </c>
      <c r="M932" s="36">
        <v>13.861102000000001</v>
      </c>
      <c r="N932" s="36">
        <v>20.177284</v>
      </c>
      <c r="O932" s="36"/>
      <c r="P932" s="36">
        <v>9.0637807099999996</v>
      </c>
      <c r="Q932" s="36">
        <v>15.812989069999992</v>
      </c>
      <c r="R932" s="36">
        <v>22.202703020000008</v>
      </c>
      <c r="S932" s="36"/>
      <c r="T932" s="36">
        <f t="shared" si="45"/>
        <v>1.7360087099999992</v>
      </c>
      <c r="U932" s="36">
        <f t="shared" si="46"/>
        <v>1.9518870699999908</v>
      </c>
      <c r="V932" s="36">
        <f t="shared" si="47"/>
        <v>2.0254190200000082</v>
      </c>
    </row>
    <row r="933" spans="5:22" ht="15" customHeight="1" x14ac:dyDescent="0.25">
      <c r="H933" s="35" t="s">
        <v>1291</v>
      </c>
      <c r="I933" s="35"/>
      <c r="J933" s="35"/>
      <c r="K933" s="35"/>
      <c r="L933" s="36">
        <v>2.4011550000000002</v>
      </c>
      <c r="M933" s="36">
        <v>4.7530010000000003</v>
      </c>
      <c r="N933" s="36">
        <v>7.0310990000000002</v>
      </c>
      <c r="O933" s="36"/>
      <c r="P933" s="36">
        <v>2.3521082899999999</v>
      </c>
      <c r="Q933" s="36">
        <v>4.52043193</v>
      </c>
      <c r="R933" s="36">
        <v>6.7573539800000022</v>
      </c>
      <c r="S933" s="36"/>
      <c r="T933" s="36">
        <f t="shared" si="45"/>
        <v>-4.9046710000000271E-2</v>
      </c>
      <c r="U933" s="36">
        <f t="shared" si="46"/>
        <v>-0.23256907000000027</v>
      </c>
      <c r="V933" s="36">
        <f t="shared" si="47"/>
        <v>-0.27374501999999801</v>
      </c>
    </row>
    <row r="934" spans="5:22" ht="30" customHeight="1" x14ac:dyDescent="0.25">
      <c r="I934" s="74" t="s">
        <v>1290</v>
      </c>
      <c r="J934" s="73"/>
      <c r="K934" s="73"/>
      <c r="L934" s="36">
        <v>1.9010530000000001</v>
      </c>
      <c r="M934" s="36">
        <v>3.8094039999999998</v>
      </c>
      <c r="N934" s="36">
        <v>5.668234</v>
      </c>
      <c r="O934" s="36"/>
      <c r="P934" s="36">
        <v>1.8588411100000002</v>
      </c>
      <c r="Q934" s="36">
        <v>3.5676021499999999</v>
      </c>
      <c r="R934" s="36">
        <v>5.3372507300000027</v>
      </c>
      <c r="S934" s="36"/>
      <c r="T934" s="36">
        <f t="shared" si="45"/>
        <v>-4.2211889999999919E-2</v>
      </c>
      <c r="U934" s="36">
        <f t="shared" si="46"/>
        <v>-0.24180184999999987</v>
      </c>
      <c r="V934" s="36">
        <f t="shared" si="47"/>
        <v>-0.33098326999999728</v>
      </c>
    </row>
    <row r="935" spans="5:22" ht="15" customHeight="1" x14ac:dyDescent="0.25">
      <c r="J935" s="35" t="s">
        <v>1289</v>
      </c>
      <c r="K935" s="40" t="s">
        <v>1288</v>
      </c>
      <c r="L935" s="36">
        <v>1.9010530000000001</v>
      </c>
      <c r="M935" s="36">
        <v>3.8094039999999998</v>
      </c>
      <c r="N935" s="36">
        <v>5.668234</v>
      </c>
      <c r="O935" s="36"/>
      <c r="P935" s="36">
        <v>1.8588411100000002</v>
      </c>
      <c r="Q935" s="36">
        <v>3.5676021499999999</v>
      </c>
      <c r="R935" s="36">
        <v>5.3372507300000027</v>
      </c>
      <c r="S935" s="36"/>
      <c r="T935" s="36">
        <f t="shared" si="45"/>
        <v>-4.2211889999999919E-2</v>
      </c>
      <c r="U935" s="36">
        <f t="shared" si="46"/>
        <v>-0.24180184999999987</v>
      </c>
      <c r="V935" s="36">
        <f t="shared" si="47"/>
        <v>-0.33098326999999728</v>
      </c>
    </row>
    <row r="936" spans="5:22" ht="15" customHeight="1" x14ac:dyDescent="0.25">
      <c r="I936" s="35" t="s">
        <v>1361</v>
      </c>
      <c r="J936" s="35"/>
      <c r="K936" s="35"/>
      <c r="L936" s="36">
        <v>0.50010200000000005</v>
      </c>
      <c r="M936" s="36">
        <v>0.94359700000000002</v>
      </c>
      <c r="N936" s="36">
        <v>1.362865</v>
      </c>
      <c r="O936" s="36"/>
      <c r="P936" s="36">
        <v>0.49326717999999997</v>
      </c>
      <c r="Q936" s="36">
        <v>0.95282978000000007</v>
      </c>
      <c r="R936" s="36">
        <v>1.4201032500000002</v>
      </c>
      <c r="S936" s="36"/>
      <c r="T936" s="36">
        <f t="shared" si="45"/>
        <v>-6.8348200000000747E-3</v>
      </c>
      <c r="U936" s="36">
        <f t="shared" si="46"/>
        <v>9.2327800000000515E-3</v>
      </c>
      <c r="V936" s="36">
        <f t="shared" si="47"/>
        <v>5.7238250000000157E-2</v>
      </c>
    </row>
    <row r="937" spans="5:22" ht="30" customHeight="1" x14ac:dyDescent="0.25">
      <c r="J937" s="35" t="s">
        <v>1360</v>
      </c>
      <c r="K937" s="40" t="s">
        <v>1359</v>
      </c>
      <c r="L937" s="36">
        <v>0.50010200000000005</v>
      </c>
      <c r="M937" s="36">
        <v>0.94359700000000002</v>
      </c>
      <c r="N937" s="36">
        <v>1.362865</v>
      </c>
      <c r="O937" s="36"/>
      <c r="P937" s="36">
        <v>0.49326717999999997</v>
      </c>
      <c r="Q937" s="36">
        <v>0.95282978000000007</v>
      </c>
      <c r="R937" s="36">
        <v>1.4201032500000002</v>
      </c>
      <c r="S937" s="36"/>
      <c r="T937" s="36">
        <f t="shared" si="45"/>
        <v>-6.8348200000000747E-3</v>
      </c>
      <c r="U937" s="36">
        <f t="shared" si="46"/>
        <v>9.2327800000000515E-3</v>
      </c>
      <c r="V937" s="36">
        <f t="shared" si="47"/>
        <v>5.7238250000000157E-2</v>
      </c>
    </row>
    <row r="938" spans="5:22" ht="14.25" x14ac:dyDescent="0.25">
      <c r="E938" s="46">
        <v>38</v>
      </c>
      <c r="F938" s="42" t="s">
        <v>54</v>
      </c>
      <c r="G938" s="42"/>
      <c r="H938" s="42"/>
      <c r="I938" s="42"/>
      <c r="J938" s="42"/>
      <c r="K938" s="42"/>
      <c r="L938" s="43">
        <v>2577.8203830000002</v>
      </c>
      <c r="M938" s="43">
        <v>8335.9533670000001</v>
      </c>
      <c r="N938" s="43">
        <v>12824.526830999999</v>
      </c>
      <c r="O938" s="43"/>
      <c r="P938" s="43">
        <v>3059.5430369999999</v>
      </c>
      <c r="Q938" s="43">
        <v>6295.8473800000002</v>
      </c>
      <c r="R938" s="43">
        <v>8381.2019154600002</v>
      </c>
      <c r="S938" s="43"/>
      <c r="T938" s="43">
        <f t="shared" si="45"/>
        <v>481.72265399999969</v>
      </c>
      <c r="U938" s="43">
        <f t="shared" si="46"/>
        <v>-2040.1059869999999</v>
      </c>
      <c r="V938" s="43">
        <f t="shared" si="47"/>
        <v>-4443.324915539999</v>
      </c>
    </row>
    <row r="939" spans="5:22" x14ac:dyDescent="0.25">
      <c r="G939" s="35" t="s">
        <v>1302</v>
      </c>
      <c r="H939" s="35"/>
      <c r="I939" s="35"/>
      <c r="J939" s="35"/>
      <c r="K939" s="35"/>
      <c r="L939" s="36">
        <v>2577.8203830000002</v>
      </c>
      <c r="M939" s="36">
        <v>8335.9533670000001</v>
      </c>
      <c r="N939" s="36">
        <v>12824.526830999999</v>
      </c>
      <c r="O939" s="36"/>
      <c r="P939" s="36">
        <v>3059.5430369999999</v>
      </c>
      <c r="Q939" s="36">
        <v>6295.8473800000002</v>
      </c>
      <c r="R939" s="36">
        <v>8381.2019154600002</v>
      </c>
      <c r="S939" s="36"/>
      <c r="T939" s="36">
        <f t="shared" si="45"/>
        <v>481.72265399999969</v>
      </c>
      <c r="U939" s="36">
        <f t="shared" si="46"/>
        <v>-2040.1059869999999</v>
      </c>
      <c r="V939" s="36">
        <f t="shared" si="47"/>
        <v>-4443.324915539999</v>
      </c>
    </row>
    <row r="940" spans="5:22" ht="30" customHeight="1" x14ac:dyDescent="0.25">
      <c r="H940" s="74" t="s">
        <v>1536</v>
      </c>
      <c r="I940" s="73"/>
      <c r="J940" s="73"/>
      <c r="K940" s="73"/>
      <c r="L940" s="36">
        <v>1433.7523610000001</v>
      </c>
      <c r="M940" s="36">
        <v>3655.139357</v>
      </c>
      <c r="N940" s="36">
        <v>4726.0052779999996</v>
      </c>
      <c r="O940" s="36"/>
      <c r="P940" s="36">
        <v>1439.016662</v>
      </c>
      <c r="Q940" s="36">
        <v>3607.0827450000002</v>
      </c>
      <c r="R940" s="36">
        <v>4626.7118469999996</v>
      </c>
      <c r="S940" s="36"/>
      <c r="T940" s="36">
        <f t="shared" si="45"/>
        <v>5.2643009999999322</v>
      </c>
      <c r="U940" s="36">
        <f t="shared" si="46"/>
        <v>-48.056611999999859</v>
      </c>
      <c r="V940" s="36">
        <f t="shared" si="47"/>
        <v>-99.293431000000055</v>
      </c>
    </row>
    <row r="941" spans="5:22" ht="15" customHeight="1" x14ac:dyDescent="0.25">
      <c r="I941" s="35" t="s">
        <v>1657</v>
      </c>
      <c r="J941" s="35"/>
      <c r="K941" s="35"/>
      <c r="L941" s="36">
        <v>1363.532614</v>
      </c>
      <c r="M941" s="36">
        <v>2704.607661</v>
      </c>
      <c r="N941" s="36">
        <v>3694.5820359999998</v>
      </c>
      <c r="O941" s="36"/>
      <c r="P941" s="36">
        <v>1363.532614</v>
      </c>
      <c r="Q941" s="36">
        <v>2704.607661</v>
      </c>
      <c r="R941" s="36">
        <v>3709.5820359999998</v>
      </c>
      <c r="S941" s="36"/>
      <c r="T941" s="36">
        <f t="shared" si="45"/>
        <v>0</v>
      </c>
      <c r="U941" s="36">
        <f t="shared" si="46"/>
        <v>0</v>
      </c>
      <c r="V941" s="36">
        <f t="shared" si="47"/>
        <v>15</v>
      </c>
    </row>
    <row r="942" spans="5:22" ht="30" customHeight="1" x14ac:dyDescent="0.25">
      <c r="J942" s="35" t="s">
        <v>1681</v>
      </c>
      <c r="K942" s="40" t="s">
        <v>1680</v>
      </c>
      <c r="L942" s="36">
        <v>1061.6858890000001</v>
      </c>
      <c r="M942" s="36">
        <v>1599.892936</v>
      </c>
      <c r="N942" s="36">
        <v>2260.0800239999999</v>
      </c>
      <c r="O942" s="36"/>
      <c r="P942" s="36">
        <v>1061.6858890000001</v>
      </c>
      <c r="Q942" s="36">
        <v>1599.892936</v>
      </c>
      <c r="R942" s="36">
        <v>2260.0800239999999</v>
      </c>
      <c r="S942" s="36"/>
      <c r="T942" s="36">
        <f t="shared" si="45"/>
        <v>0</v>
      </c>
      <c r="U942" s="36">
        <f t="shared" si="46"/>
        <v>0</v>
      </c>
      <c r="V942" s="36">
        <f t="shared" si="47"/>
        <v>0</v>
      </c>
    </row>
    <row r="943" spans="5:22" ht="15" customHeight="1" x14ac:dyDescent="0.25">
      <c r="J943" s="38" t="s">
        <v>1679</v>
      </c>
      <c r="K943" s="41" t="s">
        <v>1678</v>
      </c>
      <c r="L943" s="39">
        <v>301.84672499999999</v>
      </c>
      <c r="M943" s="39">
        <v>618.71472500000004</v>
      </c>
      <c r="N943" s="39">
        <v>928.50201200000004</v>
      </c>
      <c r="O943" s="39"/>
      <c r="P943" s="39">
        <v>301.84672499999999</v>
      </c>
      <c r="Q943" s="39">
        <v>618.71472500000004</v>
      </c>
      <c r="R943" s="39">
        <v>928.50201200000004</v>
      </c>
      <c r="S943" s="39"/>
      <c r="T943" s="39">
        <f t="shared" si="45"/>
        <v>0</v>
      </c>
      <c r="U943" s="39">
        <f t="shared" si="46"/>
        <v>0</v>
      </c>
      <c r="V943" s="39">
        <f t="shared" si="47"/>
        <v>0</v>
      </c>
    </row>
    <row r="944" spans="5:22" ht="30" customHeight="1" x14ac:dyDescent="0.25">
      <c r="J944" s="38" t="s">
        <v>1677</v>
      </c>
      <c r="K944" s="41" t="s">
        <v>1676</v>
      </c>
      <c r="L944" s="39">
        <v>0</v>
      </c>
      <c r="M944" s="39">
        <v>486</v>
      </c>
      <c r="N944" s="39">
        <v>506</v>
      </c>
      <c r="O944" s="39"/>
      <c r="P944" s="39">
        <v>0</v>
      </c>
      <c r="Q944" s="39">
        <v>486</v>
      </c>
      <c r="R944" s="39">
        <v>521</v>
      </c>
      <c r="S944" s="39"/>
      <c r="T944" s="39">
        <f t="shared" si="45"/>
        <v>0</v>
      </c>
      <c r="U944" s="39">
        <f t="shared" si="46"/>
        <v>0</v>
      </c>
      <c r="V944" s="39">
        <f t="shared" si="47"/>
        <v>15</v>
      </c>
    </row>
    <row r="945" spans="8:22" ht="15" customHeight="1" x14ac:dyDescent="0.25">
      <c r="I945" s="35" t="s">
        <v>1535</v>
      </c>
      <c r="J945" s="35"/>
      <c r="K945" s="35"/>
      <c r="L945" s="36">
        <v>70.219746999999998</v>
      </c>
      <c r="M945" s="36">
        <v>950.53169600000001</v>
      </c>
      <c r="N945" s="36">
        <v>1031.4232420000001</v>
      </c>
      <c r="O945" s="36"/>
      <c r="P945" s="36">
        <v>75.484048000000001</v>
      </c>
      <c r="Q945" s="36">
        <v>902.47508400000004</v>
      </c>
      <c r="R945" s="36">
        <v>917.12981100000002</v>
      </c>
      <c r="S945" s="36"/>
      <c r="T945" s="36">
        <f t="shared" si="45"/>
        <v>5.2643010000000032</v>
      </c>
      <c r="U945" s="36">
        <f t="shared" si="46"/>
        <v>-48.056611999999973</v>
      </c>
      <c r="V945" s="36">
        <f t="shared" si="47"/>
        <v>-114.29343100000006</v>
      </c>
    </row>
    <row r="946" spans="8:22" ht="15" customHeight="1" x14ac:dyDescent="0.25">
      <c r="J946" s="35" t="s">
        <v>1534</v>
      </c>
      <c r="K946" s="40" t="s">
        <v>1675</v>
      </c>
      <c r="L946" s="36">
        <v>9.3746999999999997E-2</v>
      </c>
      <c r="M946" s="36">
        <v>72.394682000000003</v>
      </c>
      <c r="N946" s="36">
        <v>144.82301100000001</v>
      </c>
      <c r="O946" s="36"/>
      <c r="P946" s="36">
        <v>5.3580480000000001</v>
      </c>
      <c r="Q946" s="36">
        <v>24.338069999999998</v>
      </c>
      <c r="R946" s="36">
        <v>30.529579999999999</v>
      </c>
      <c r="S946" s="36"/>
      <c r="T946" s="36">
        <f t="shared" si="45"/>
        <v>5.2643010000000006</v>
      </c>
      <c r="U946" s="36">
        <f t="shared" si="46"/>
        <v>-48.056612000000001</v>
      </c>
      <c r="V946" s="36">
        <f t="shared" si="47"/>
        <v>-114.29343100000001</v>
      </c>
    </row>
    <row r="947" spans="8:22" ht="15" customHeight="1" x14ac:dyDescent="0.25">
      <c r="J947" s="38" t="s">
        <v>1674</v>
      </c>
      <c r="K947" s="41" t="s">
        <v>1673</v>
      </c>
      <c r="L947" s="39">
        <v>0.126</v>
      </c>
      <c r="M947" s="39">
        <v>25.515999999999998</v>
      </c>
      <c r="N947" s="39">
        <v>33.979216999999998</v>
      </c>
      <c r="O947" s="39"/>
      <c r="P947" s="39">
        <v>0.126</v>
      </c>
      <c r="Q947" s="39">
        <v>25.515999999999998</v>
      </c>
      <c r="R947" s="39">
        <v>33.979216999999998</v>
      </c>
      <c r="S947" s="39"/>
      <c r="T947" s="39">
        <f t="shared" si="45"/>
        <v>0</v>
      </c>
      <c r="U947" s="39">
        <f t="shared" si="46"/>
        <v>0</v>
      </c>
      <c r="V947" s="39">
        <f t="shared" si="47"/>
        <v>0</v>
      </c>
    </row>
    <row r="948" spans="8:22" ht="45" customHeight="1" x14ac:dyDescent="0.25">
      <c r="J948" s="38" t="s">
        <v>1672</v>
      </c>
      <c r="K948" s="41" t="s">
        <v>1671</v>
      </c>
      <c r="L948" s="39">
        <v>70</v>
      </c>
      <c r="M948" s="39">
        <v>70</v>
      </c>
      <c r="N948" s="39">
        <v>70</v>
      </c>
      <c r="O948" s="39"/>
      <c r="P948" s="39">
        <v>70</v>
      </c>
      <c r="Q948" s="39">
        <v>70</v>
      </c>
      <c r="R948" s="39">
        <v>70</v>
      </c>
      <c r="S948" s="39"/>
      <c r="T948" s="39">
        <f t="shared" si="45"/>
        <v>0</v>
      </c>
      <c r="U948" s="39">
        <f t="shared" si="46"/>
        <v>0</v>
      </c>
      <c r="V948" s="39">
        <f t="shared" si="47"/>
        <v>0</v>
      </c>
    </row>
    <row r="949" spans="8:22" ht="15" customHeight="1" x14ac:dyDescent="0.25">
      <c r="J949" s="38" t="s">
        <v>1670</v>
      </c>
      <c r="K949" s="41" t="s">
        <v>1669</v>
      </c>
      <c r="L949" s="39">
        <v>0</v>
      </c>
      <c r="M949" s="39">
        <v>782.62101399999995</v>
      </c>
      <c r="N949" s="39">
        <v>782.62101399999995</v>
      </c>
      <c r="O949" s="39"/>
      <c r="P949" s="39">
        <v>0</v>
      </c>
      <c r="Q949" s="39">
        <v>782.62101399999995</v>
      </c>
      <c r="R949" s="39">
        <v>782.62101399999995</v>
      </c>
      <c r="S949" s="39"/>
      <c r="T949" s="39">
        <f t="shared" si="45"/>
        <v>0</v>
      </c>
      <c r="U949" s="39">
        <f t="shared" si="46"/>
        <v>0</v>
      </c>
      <c r="V949" s="39">
        <f t="shared" si="47"/>
        <v>0</v>
      </c>
    </row>
    <row r="950" spans="8:22" ht="15" customHeight="1" x14ac:dyDescent="0.25">
      <c r="H950" s="35" t="s">
        <v>1301</v>
      </c>
      <c r="I950" s="35"/>
      <c r="J950" s="35"/>
      <c r="K950" s="35"/>
      <c r="L950" s="36">
        <v>1128.286222</v>
      </c>
      <c r="M950" s="36">
        <v>4375.66122</v>
      </c>
      <c r="N950" s="36">
        <v>7503.4799549999998</v>
      </c>
      <c r="O950" s="36"/>
      <c r="P950" s="36">
        <v>1553.759851</v>
      </c>
      <c r="Q950" s="36">
        <v>2570.2489770000002</v>
      </c>
      <c r="R950" s="36">
        <v>3580.9023664599999</v>
      </c>
      <c r="S950" s="36"/>
      <c r="T950" s="36">
        <f t="shared" si="45"/>
        <v>425.47362900000007</v>
      </c>
      <c r="U950" s="36">
        <f t="shared" si="46"/>
        <v>-1805.4122429999998</v>
      </c>
      <c r="V950" s="36">
        <f t="shared" si="47"/>
        <v>-3922.5775885399999</v>
      </c>
    </row>
    <row r="951" spans="8:22" ht="15" customHeight="1" x14ac:dyDescent="0.25">
      <c r="I951" s="35" t="s">
        <v>1300</v>
      </c>
      <c r="J951" s="35"/>
      <c r="K951" s="35"/>
      <c r="L951" s="36">
        <v>2.8761399999999999</v>
      </c>
      <c r="M951" s="36">
        <v>2524.308297</v>
      </c>
      <c r="N951" s="36">
        <v>5056.1776710000004</v>
      </c>
      <c r="O951" s="36"/>
      <c r="P951" s="36">
        <v>422.476969</v>
      </c>
      <c r="Q951" s="36">
        <v>790.802952</v>
      </c>
      <c r="R951" s="36">
        <v>1264.9451234600001</v>
      </c>
      <c r="S951" s="36"/>
      <c r="T951" s="36">
        <f t="shared" si="45"/>
        <v>419.60082899999998</v>
      </c>
      <c r="U951" s="36">
        <f t="shared" si="46"/>
        <v>-1733.505345</v>
      </c>
      <c r="V951" s="36">
        <f t="shared" si="47"/>
        <v>-3791.2325475400003</v>
      </c>
    </row>
    <row r="952" spans="8:22" ht="30" customHeight="1" x14ac:dyDescent="0.25">
      <c r="J952" s="35" t="s">
        <v>1427</v>
      </c>
      <c r="K952" s="40" t="s">
        <v>1668</v>
      </c>
      <c r="L952" s="36">
        <v>2.8761399999999999</v>
      </c>
      <c r="M952" s="36">
        <v>1884.608401</v>
      </c>
      <c r="N952" s="36">
        <v>3776.778151</v>
      </c>
      <c r="O952" s="36"/>
      <c r="P952" s="36">
        <v>332.14638100000002</v>
      </c>
      <c r="Q952" s="36">
        <v>614.31019500000002</v>
      </c>
      <c r="R952" s="36">
        <v>978.73768346000008</v>
      </c>
      <c r="S952" s="36"/>
      <c r="T952" s="36">
        <f t="shared" si="45"/>
        <v>329.270241</v>
      </c>
      <c r="U952" s="36">
        <f t="shared" si="46"/>
        <v>-1270.2982059999999</v>
      </c>
      <c r="V952" s="36">
        <f t="shared" si="47"/>
        <v>-2798.04046754</v>
      </c>
    </row>
    <row r="953" spans="8:22" ht="30" customHeight="1" x14ac:dyDescent="0.25">
      <c r="J953" s="38" t="s">
        <v>1425</v>
      </c>
      <c r="K953" s="41" t="s">
        <v>1667</v>
      </c>
      <c r="L953" s="39">
        <v>0</v>
      </c>
      <c r="M953" s="39">
        <v>639.69989599999997</v>
      </c>
      <c r="N953" s="39">
        <v>1279.3995199999999</v>
      </c>
      <c r="O953" s="39"/>
      <c r="P953" s="39">
        <v>90.330588000000006</v>
      </c>
      <c r="Q953" s="39">
        <v>176.49275700000001</v>
      </c>
      <c r="R953" s="39">
        <v>286.20744000000002</v>
      </c>
      <c r="S953" s="39"/>
      <c r="T953" s="39">
        <f t="shared" si="45"/>
        <v>90.330588000000006</v>
      </c>
      <c r="U953" s="39">
        <f t="shared" si="46"/>
        <v>-463.20713899999998</v>
      </c>
      <c r="V953" s="39">
        <f t="shared" si="47"/>
        <v>-993.19207999999992</v>
      </c>
    </row>
    <row r="954" spans="8:22" ht="15" customHeight="1" x14ac:dyDescent="0.25">
      <c r="I954" s="35" t="s">
        <v>1481</v>
      </c>
      <c r="J954" s="35"/>
      <c r="K954" s="35"/>
      <c r="L954" s="36">
        <v>40.527009999999997</v>
      </c>
      <c r="M954" s="36">
        <v>80.370581000000001</v>
      </c>
      <c r="N954" s="36">
        <v>117.886754</v>
      </c>
      <c r="O954" s="36"/>
      <c r="P954" s="36">
        <v>40.527009999999997</v>
      </c>
      <c r="Q954" s="36">
        <v>80.370581000000001</v>
      </c>
      <c r="R954" s="36">
        <v>117.886754</v>
      </c>
      <c r="S954" s="36"/>
      <c r="T954" s="36">
        <f t="shared" si="45"/>
        <v>0</v>
      </c>
      <c r="U954" s="36">
        <f t="shared" si="46"/>
        <v>0</v>
      </c>
      <c r="V954" s="36">
        <f t="shared" si="47"/>
        <v>0</v>
      </c>
    </row>
    <row r="955" spans="8:22" ht="30" customHeight="1" x14ac:dyDescent="0.25">
      <c r="J955" s="35" t="s">
        <v>1666</v>
      </c>
      <c r="K955" s="40" t="s">
        <v>1665</v>
      </c>
      <c r="L955" s="36">
        <v>40.527009999999997</v>
      </c>
      <c r="M955" s="36">
        <v>80.370581000000001</v>
      </c>
      <c r="N955" s="36">
        <v>117.886754</v>
      </c>
      <c r="O955" s="36"/>
      <c r="P955" s="36">
        <v>40.527009999999997</v>
      </c>
      <c r="Q955" s="36">
        <v>80.370581000000001</v>
      </c>
      <c r="R955" s="36">
        <v>117.886754</v>
      </c>
      <c r="S955" s="36"/>
      <c r="T955" s="36">
        <f t="shared" si="45"/>
        <v>0</v>
      </c>
      <c r="U955" s="36">
        <f t="shared" si="46"/>
        <v>0</v>
      </c>
      <c r="V955" s="36">
        <f t="shared" si="47"/>
        <v>0</v>
      </c>
    </row>
    <row r="956" spans="8:22" ht="15" customHeight="1" x14ac:dyDescent="0.25">
      <c r="I956" s="35" t="s">
        <v>1476</v>
      </c>
      <c r="J956" s="35"/>
      <c r="K956" s="35"/>
      <c r="L956" s="36">
        <v>1084.8830720000001</v>
      </c>
      <c r="M956" s="36">
        <v>1687.8815039999999</v>
      </c>
      <c r="N956" s="36">
        <v>2151.2138570000002</v>
      </c>
      <c r="O956" s="36"/>
      <c r="P956" s="36">
        <v>1084.8830720000001</v>
      </c>
      <c r="Q956" s="36">
        <v>1687.8815039999999</v>
      </c>
      <c r="R956" s="36">
        <v>2151.2138570000002</v>
      </c>
      <c r="S956" s="36"/>
      <c r="T956" s="36">
        <f t="shared" si="45"/>
        <v>0</v>
      </c>
      <c r="U956" s="36">
        <f t="shared" si="46"/>
        <v>0</v>
      </c>
      <c r="V956" s="36">
        <f t="shared" si="47"/>
        <v>0</v>
      </c>
    </row>
    <row r="957" spans="8:22" ht="30" customHeight="1" x14ac:dyDescent="0.25">
      <c r="J957" s="35" t="s">
        <v>1664</v>
      </c>
      <c r="K957" s="40" t="s">
        <v>1663</v>
      </c>
      <c r="L957" s="36">
        <v>0</v>
      </c>
      <c r="M957" s="36">
        <v>200</v>
      </c>
      <c r="N957" s="36">
        <v>200</v>
      </c>
      <c r="O957" s="36"/>
      <c r="P957" s="36">
        <v>0</v>
      </c>
      <c r="Q957" s="36">
        <v>200</v>
      </c>
      <c r="R957" s="36">
        <v>200</v>
      </c>
      <c r="S957" s="36"/>
      <c r="T957" s="36">
        <f t="shared" si="45"/>
        <v>0</v>
      </c>
      <c r="U957" s="36">
        <f t="shared" si="46"/>
        <v>0</v>
      </c>
      <c r="V957" s="36">
        <f t="shared" si="47"/>
        <v>0</v>
      </c>
    </row>
    <row r="958" spans="8:22" ht="30" customHeight="1" x14ac:dyDescent="0.25">
      <c r="J958" s="38" t="s">
        <v>1662</v>
      </c>
      <c r="K958" s="41" t="s">
        <v>1661</v>
      </c>
      <c r="L958" s="39">
        <v>1084.8830720000001</v>
      </c>
      <c r="M958" s="39">
        <v>1487.8815039999999</v>
      </c>
      <c r="N958" s="39">
        <v>1951.213857</v>
      </c>
      <c r="O958" s="39"/>
      <c r="P958" s="39">
        <v>1084.8830720000001</v>
      </c>
      <c r="Q958" s="39">
        <v>1487.8815039999999</v>
      </c>
      <c r="R958" s="39">
        <v>1951.213857</v>
      </c>
      <c r="S958" s="39"/>
      <c r="T958" s="39">
        <f t="shared" si="45"/>
        <v>0</v>
      </c>
      <c r="U958" s="39">
        <f t="shared" si="46"/>
        <v>0</v>
      </c>
      <c r="V958" s="39">
        <f t="shared" si="47"/>
        <v>0</v>
      </c>
    </row>
    <row r="959" spans="8:22" ht="15" customHeight="1" x14ac:dyDescent="0.25">
      <c r="I959" s="35" t="s">
        <v>1368</v>
      </c>
      <c r="J959" s="35"/>
      <c r="K959" s="35"/>
      <c r="L959" s="36">
        <v>0</v>
      </c>
      <c r="M959" s="36">
        <v>83.100837999999996</v>
      </c>
      <c r="N959" s="36">
        <v>178.201673</v>
      </c>
      <c r="O959" s="36"/>
      <c r="P959" s="36">
        <v>5.8727999999999998</v>
      </c>
      <c r="Q959" s="36">
        <v>11.19394</v>
      </c>
      <c r="R959" s="36">
        <v>46.856631999999998</v>
      </c>
      <c r="S959" s="36"/>
      <c r="T959" s="36">
        <f t="shared" si="45"/>
        <v>5.8727999999999998</v>
      </c>
      <c r="U959" s="36">
        <f t="shared" si="46"/>
        <v>-71.906897999999998</v>
      </c>
      <c r="V959" s="36">
        <f t="shared" si="47"/>
        <v>-131.34504100000001</v>
      </c>
    </row>
    <row r="960" spans="8:22" ht="30" customHeight="1" x14ac:dyDescent="0.25">
      <c r="J960" s="35" t="s">
        <v>1659</v>
      </c>
      <c r="K960" s="40" t="s">
        <v>1658</v>
      </c>
      <c r="L960" s="36">
        <v>0</v>
      </c>
      <c r="M960" s="36">
        <v>58.450837999999997</v>
      </c>
      <c r="N960" s="36">
        <v>128.90167299999999</v>
      </c>
      <c r="O960" s="36"/>
      <c r="P960" s="36">
        <v>5.8727999999999998</v>
      </c>
      <c r="Q960" s="36">
        <v>8.9639399999999991</v>
      </c>
      <c r="R960" s="36">
        <v>30.176632000000001</v>
      </c>
      <c r="S960" s="36"/>
      <c r="T960" s="36">
        <f t="shared" si="45"/>
        <v>5.8727999999999998</v>
      </c>
      <c r="U960" s="36">
        <f t="shared" si="46"/>
        <v>-49.486897999999997</v>
      </c>
      <c r="V960" s="36">
        <f t="shared" si="47"/>
        <v>-98.72504099999999</v>
      </c>
    </row>
    <row r="961" spans="4:22" ht="15" customHeight="1" x14ac:dyDescent="0.25">
      <c r="J961" s="38" t="s">
        <v>1439</v>
      </c>
      <c r="K961" s="41" t="s">
        <v>1438</v>
      </c>
      <c r="L961" s="39">
        <v>0</v>
      </c>
      <c r="M961" s="39">
        <v>24.65</v>
      </c>
      <c r="N961" s="39">
        <v>49.3</v>
      </c>
      <c r="O961" s="39"/>
      <c r="P961" s="39">
        <v>0</v>
      </c>
      <c r="Q961" s="39">
        <v>2.23</v>
      </c>
      <c r="R961" s="39">
        <v>16.68</v>
      </c>
      <c r="S961" s="39"/>
      <c r="T961" s="39">
        <f t="shared" si="45"/>
        <v>0</v>
      </c>
      <c r="U961" s="39">
        <f t="shared" si="46"/>
        <v>-22.419999999999998</v>
      </c>
      <c r="V961" s="39">
        <f t="shared" si="47"/>
        <v>-32.619999999999997</v>
      </c>
    </row>
    <row r="962" spans="4:22" ht="15" customHeight="1" x14ac:dyDescent="0.25">
      <c r="H962" s="35" t="s">
        <v>1291</v>
      </c>
      <c r="I962" s="35"/>
      <c r="J962" s="35"/>
      <c r="K962" s="35"/>
      <c r="L962" s="36">
        <v>15.7818</v>
      </c>
      <c r="M962" s="36">
        <v>305.15278999999998</v>
      </c>
      <c r="N962" s="36">
        <v>595.04159800000002</v>
      </c>
      <c r="O962" s="36"/>
      <c r="P962" s="36">
        <v>66.766524000000004</v>
      </c>
      <c r="Q962" s="36">
        <v>118.515658</v>
      </c>
      <c r="R962" s="36">
        <v>173.58770200000001</v>
      </c>
      <c r="S962" s="36"/>
      <c r="T962" s="36">
        <f t="shared" si="45"/>
        <v>50.984724</v>
      </c>
      <c r="U962" s="36">
        <f t="shared" si="46"/>
        <v>-186.63713199999998</v>
      </c>
      <c r="V962" s="36">
        <f t="shared" si="47"/>
        <v>-421.45389599999999</v>
      </c>
    </row>
    <row r="963" spans="4:22" ht="30" customHeight="1" x14ac:dyDescent="0.25">
      <c r="I963" s="74" t="s">
        <v>1290</v>
      </c>
      <c r="J963" s="73"/>
      <c r="K963" s="73"/>
      <c r="L963" s="36">
        <v>13.303858</v>
      </c>
      <c r="M963" s="36">
        <v>281.971022</v>
      </c>
      <c r="N963" s="36">
        <v>551.05174199999999</v>
      </c>
      <c r="O963" s="36"/>
      <c r="P963" s="36">
        <v>60.707121000000001</v>
      </c>
      <c r="Q963" s="36">
        <v>107.735592</v>
      </c>
      <c r="R963" s="36">
        <v>157.82226199999999</v>
      </c>
      <c r="S963" s="36"/>
      <c r="T963" s="36">
        <f t="shared" si="45"/>
        <v>47.403263000000003</v>
      </c>
      <c r="U963" s="36">
        <f t="shared" si="46"/>
        <v>-174.23543000000001</v>
      </c>
      <c r="V963" s="36">
        <f t="shared" si="47"/>
        <v>-393.22947999999997</v>
      </c>
    </row>
    <row r="964" spans="4:22" ht="15" customHeight="1" x14ac:dyDescent="0.25">
      <c r="J964" s="35" t="s">
        <v>1289</v>
      </c>
      <c r="K964" s="40" t="s">
        <v>1288</v>
      </c>
      <c r="L964" s="36">
        <v>13.303858</v>
      </c>
      <c r="M964" s="36">
        <v>281.971022</v>
      </c>
      <c r="N964" s="36">
        <v>551.05174199999999</v>
      </c>
      <c r="O964" s="36"/>
      <c r="P964" s="36">
        <v>60.707121000000001</v>
      </c>
      <c r="Q964" s="36">
        <v>107.735592</v>
      </c>
      <c r="R964" s="36">
        <v>157.82226199999999</v>
      </c>
      <c r="S964" s="36"/>
      <c r="T964" s="36">
        <f t="shared" si="45"/>
        <v>47.403263000000003</v>
      </c>
      <c r="U964" s="36">
        <f t="shared" si="46"/>
        <v>-174.23543000000001</v>
      </c>
      <c r="V964" s="36">
        <f t="shared" si="47"/>
        <v>-393.22947999999997</v>
      </c>
    </row>
    <row r="965" spans="4:22" ht="15" customHeight="1" x14ac:dyDescent="0.25">
      <c r="I965" s="35" t="s">
        <v>1361</v>
      </c>
      <c r="J965" s="35"/>
      <c r="K965" s="35"/>
      <c r="L965" s="36">
        <v>2.4779420000000001</v>
      </c>
      <c r="M965" s="36">
        <v>23.181768000000002</v>
      </c>
      <c r="N965" s="36">
        <v>43.989856000000003</v>
      </c>
      <c r="O965" s="36"/>
      <c r="P965" s="36">
        <v>6.0594029999999997</v>
      </c>
      <c r="Q965" s="36">
        <v>10.780066</v>
      </c>
      <c r="R965" s="36">
        <v>15.76544</v>
      </c>
      <c r="S965" s="36"/>
      <c r="T965" s="36">
        <f t="shared" si="45"/>
        <v>3.5814609999999996</v>
      </c>
      <c r="U965" s="36">
        <f t="shared" si="46"/>
        <v>-12.401702000000002</v>
      </c>
      <c r="V965" s="36">
        <f t="shared" si="47"/>
        <v>-28.224416000000005</v>
      </c>
    </row>
    <row r="966" spans="4:22" ht="30" customHeight="1" x14ac:dyDescent="0.25">
      <c r="J966" s="35" t="s">
        <v>1360</v>
      </c>
      <c r="K966" s="40" t="s">
        <v>1359</v>
      </c>
      <c r="L966" s="36">
        <v>2.4779420000000001</v>
      </c>
      <c r="M966" s="36">
        <v>23.181768000000002</v>
      </c>
      <c r="N966" s="36">
        <v>43.989856000000003</v>
      </c>
      <c r="O966" s="36"/>
      <c r="P966" s="36">
        <v>6.0594029999999997</v>
      </c>
      <c r="Q966" s="36">
        <v>10.780066</v>
      </c>
      <c r="R966" s="36">
        <v>15.76544</v>
      </c>
      <c r="S966" s="36"/>
      <c r="T966" s="36">
        <f t="shared" si="45"/>
        <v>3.5814609999999996</v>
      </c>
      <c r="U966" s="36">
        <f t="shared" si="46"/>
        <v>-12.401702000000002</v>
      </c>
      <c r="V966" s="36">
        <f t="shared" si="47"/>
        <v>-28.224416000000005</v>
      </c>
    </row>
    <row r="967" spans="4:22" ht="14.25" x14ac:dyDescent="0.25">
      <c r="D967" s="47" t="s">
        <v>27</v>
      </c>
      <c r="E967" s="47"/>
      <c r="F967" s="47"/>
      <c r="G967" s="47"/>
      <c r="H967" s="47"/>
      <c r="I967" s="47"/>
      <c r="J967" s="47"/>
      <c r="K967" s="47"/>
      <c r="L967" s="48">
        <v>138370.73927799999</v>
      </c>
      <c r="M967" s="48">
        <v>244264.4197</v>
      </c>
      <c r="N967" s="48">
        <v>337480.18292699999</v>
      </c>
      <c r="O967" s="48"/>
      <c r="P967" s="48">
        <v>129585.58532503</v>
      </c>
      <c r="Q967" s="48">
        <v>232447.65942526999</v>
      </c>
      <c r="R967" s="48">
        <v>320788.35418850998</v>
      </c>
      <c r="S967" s="48"/>
      <c r="T967" s="48">
        <f t="shared" si="45"/>
        <v>-8785.1539529699949</v>
      </c>
      <c r="U967" s="48">
        <f t="shared" si="46"/>
        <v>-11816.760274730012</v>
      </c>
      <c r="V967" s="48">
        <f t="shared" si="47"/>
        <v>-16691.828738490003</v>
      </c>
    </row>
    <row r="968" spans="4:22" ht="14.25" x14ac:dyDescent="0.25">
      <c r="E968" s="46">
        <v>19</v>
      </c>
      <c r="F968" s="42" t="s">
        <v>26</v>
      </c>
      <c r="G968" s="42"/>
      <c r="H968" s="42"/>
      <c r="I968" s="42"/>
      <c r="J968" s="42"/>
      <c r="K968" s="42"/>
      <c r="L968" s="43">
        <v>63908.779817000002</v>
      </c>
      <c r="M968" s="43">
        <v>103049.545449</v>
      </c>
      <c r="N968" s="43">
        <v>138765.960914</v>
      </c>
      <c r="O968" s="43"/>
      <c r="P968" s="43">
        <v>63996.553372369999</v>
      </c>
      <c r="Q968" s="43">
        <v>102275.99126117</v>
      </c>
      <c r="R968" s="43">
        <v>138083.10325843</v>
      </c>
      <c r="S968" s="43"/>
      <c r="T968" s="43">
        <f t="shared" ref="T968:T1024" si="48">P968-L968</f>
        <v>87.773555369996757</v>
      </c>
      <c r="U968" s="43">
        <f t="shared" ref="U968:U1024" si="49">Q968-M968</f>
        <v>-773.55418782999914</v>
      </c>
      <c r="V968" s="43">
        <f t="shared" ref="V968:V1024" si="50">R968-N968</f>
        <v>-682.85765556999831</v>
      </c>
    </row>
    <row r="969" spans="4:22" x14ac:dyDescent="0.25">
      <c r="G969" s="35" t="s">
        <v>1302</v>
      </c>
      <c r="H969" s="35"/>
      <c r="I969" s="35"/>
      <c r="J969" s="35"/>
      <c r="K969" s="35"/>
      <c r="L969" s="36">
        <v>63908.779817000002</v>
      </c>
      <c r="M969" s="36">
        <v>103049.545449</v>
      </c>
      <c r="N969" s="36">
        <v>138765.960914</v>
      </c>
      <c r="O969" s="36"/>
      <c r="P969" s="36">
        <v>63996.553372369999</v>
      </c>
      <c r="Q969" s="36">
        <v>102275.99126117</v>
      </c>
      <c r="R969" s="36">
        <v>138083.10325843</v>
      </c>
      <c r="S969" s="36"/>
      <c r="T969" s="36">
        <f t="shared" si="48"/>
        <v>87.773555369996757</v>
      </c>
      <c r="U969" s="36">
        <f t="shared" si="49"/>
        <v>-773.55418782999914</v>
      </c>
      <c r="V969" s="36">
        <f t="shared" si="50"/>
        <v>-682.85765556999831</v>
      </c>
    </row>
    <row r="970" spans="4:22" ht="30" customHeight="1" x14ac:dyDescent="0.25">
      <c r="H970" s="74" t="s">
        <v>1536</v>
      </c>
      <c r="I970" s="73"/>
      <c r="J970" s="73"/>
      <c r="K970" s="73"/>
      <c r="L970" s="36">
        <v>839.66094399999997</v>
      </c>
      <c r="M970" s="36">
        <v>1457.007703</v>
      </c>
      <c r="N970" s="36">
        <v>2177.7252330000001</v>
      </c>
      <c r="O970" s="36"/>
      <c r="P970" s="36">
        <v>839.66094399999997</v>
      </c>
      <c r="Q970" s="36">
        <v>1457.007703</v>
      </c>
      <c r="R970" s="36">
        <v>2177.7252330000001</v>
      </c>
      <c r="S970" s="36"/>
      <c r="T970" s="36">
        <f t="shared" si="48"/>
        <v>0</v>
      </c>
      <c r="U970" s="36">
        <f t="shared" si="49"/>
        <v>0</v>
      </c>
      <c r="V970" s="36">
        <f t="shared" si="50"/>
        <v>0</v>
      </c>
    </row>
    <row r="971" spans="4:22" ht="15" customHeight="1" x14ac:dyDescent="0.25">
      <c r="I971" s="35" t="s">
        <v>1657</v>
      </c>
      <c r="J971" s="35"/>
      <c r="K971" s="35"/>
      <c r="L971" s="36">
        <v>839.66094399999997</v>
      </c>
      <c r="M971" s="36">
        <v>1457.007703</v>
      </c>
      <c r="N971" s="36">
        <v>2177.7252330000001</v>
      </c>
      <c r="O971" s="36"/>
      <c r="P971" s="36">
        <v>839.66094399999997</v>
      </c>
      <c r="Q971" s="36">
        <v>1457.007703</v>
      </c>
      <c r="R971" s="36">
        <v>2177.7252330000001</v>
      </c>
      <c r="S971" s="36"/>
      <c r="T971" s="36">
        <f t="shared" si="48"/>
        <v>0</v>
      </c>
      <c r="U971" s="36">
        <f t="shared" si="49"/>
        <v>0</v>
      </c>
      <c r="V971" s="36">
        <f t="shared" si="50"/>
        <v>0</v>
      </c>
    </row>
    <row r="972" spans="4:22" ht="15" customHeight="1" x14ac:dyDescent="0.25">
      <c r="J972" s="35" t="s">
        <v>1656</v>
      </c>
      <c r="K972" s="40" t="s">
        <v>1655</v>
      </c>
      <c r="L972" s="36">
        <v>839.66094399999997</v>
      </c>
      <c r="M972" s="36">
        <v>1457.007703</v>
      </c>
      <c r="N972" s="36">
        <v>2177.7252330000001</v>
      </c>
      <c r="O972" s="36"/>
      <c r="P972" s="36">
        <v>839.66094399999997</v>
      </c>
      <c r="Q972" s="36">
        <v>1457.007703</v>
      </c>
      <c r="R972" s="36">
        <v>2177.7252330000001</v>
      </c>
      <c r="S972" s="36"/>
      <c r="T972" s="36">
        <f t="shared" si="48"/>
        <v>0</v>
      </c>
      <c r="U972" s="36">
        <f t="shared" si="49"/>
        <v>0</v>
      </c>
      <c r="V972" s="36">
        <f t="shared" si="50"/>
        <v>0</v>
      </c>
    </row>
    <row r="973" spans="4:22" ht="15" customHeight="1" x14ac:dyDescent="0.25">
      <c r="H973" s="35" t="s">
        <v>1301</v>
      </c>
      <c r="I973" s="35"/>
      <c r="J973" s="35"/>
      <c r="K973" s="35"/>
      <c r="L973" s="36">
        <v>1532.607043</v>
      </c>
      <c r="M973" s="36">
        <v>3202.714086</v>
      </c>
      <c r="N973" s="36">
        <v>4873.3211289999999</v>
      </c>
      <c r="O973" s="36"/>
      <c r="P973" s="36">
        <v>1469.107043</v>
      </c>
      <c r="Q973" s="36">
        <v>2919.5178863000001</v>
      </c>
      <c r="R973" s="36">
        <v>4370.1249293000001</v>
      </c>
      <c r="S973" s="36"/>
      <c r="T973" s="36">
        <f t="shared" si="48"/>
        <v>-63.5</v>
      </c>
      <c r="U973" s="36">
        <f t="shared" si="49"/>
        <v>-283.19619969999985</v>
      </c>
      <c r="V973" s="36">
        <f t="shared" si="50"/>
        <v>-503.19619969999985</v>
      </c>
    </row>
    <row r="974" spans="4:22" ht="15" customHeight="1" x14ac:dyDescent="0.25">
      <c r="I974" s="35" t="s">
        <v>1473</v>
      </c>
      <c r="J974" s="35"/>
      <c r="K974" s="35"/>
      <c r="L974" s="36">
        <v>1532.607043</v>
      </c>
      <c r="M974" s="36">
        <v>3202.714086</v>
      </c>
      <c r="N974" s="36">
        <v>4873.3211289999999</v>
      </c>
      <c r="O974" s="36"/>
      <c r="P974" s="36">
        <v>1469.107043</v>
      </c>
      <c r="Q974" s="36">
        <v>2919.5178863000001</v>
      </c>
      <c r="R974" s="36">
        <v>4370.1249293000001</v>
      </c>
      <c r="S974" s="36"/>
      <c r="T974" s="36">
        <f t="shared" si="48"/>
        <v>-63.5</v>
      </c>
      <c r="U974" s="36">
        <f t="shared" si="49"/>
        <v>-283.19619969999985</v>
      </c>
      <c r="V974" s="36">
        <f t="shared" si="50"/>
        <v>-503.19619969999985</v>
      </c>
    </row>
    <row r="975" spans="4:22" ht="15" customHeight="1" x14ac:dyDescent="0.25">
      <c r="J975" s="35" t="s">
        <v>1571</v>
      </c>
      <c r="K975" s="40" t="s">
        <v>1654</v>
      </c>
      <c r="L975" s="36">
        <v>6</v>
      </c>
      <c r="M975" s="36">
        <v>13.5</v>
      </c>
      <c r="N975" s="36">
        <v>20.5</v>
      </c>
      <c r="O975" s="36"/>
      <c r="P975" s="36">
        <v>6.5</v>
      </c>
      <c r="Q975" s="36">
        <v>14</v>
      </c>
      <c r="R975" s="36">
        <v>21</v>
      </c>
      <c r="S975" s="36"/>
      <c r="T975" s="36">
        <f t="shared" si="48"/>
        <v>0.5</v>
      </c>
      <c r="U975" s="36">
        <f t="shared" si="49"/>
        <v>0.5</v>
      </c>
      <c r="V975" s="36">
        <f t="shared" si="50"/>
        <v>0.5</v>
      </c>
    </row>
    <row r="976" spans="4:22" ht="15" customHeight="1" x14ac:dyDescent="0.25">
      <c r="J976" s="38" t="s">
        <v>1653</v>
      </c>
      <c r="K976" s="41" t="s">
        <v>1652</v>
      </c>
      <c r="L976" s="39">
        <v>39</v>
      </c>
      <c r="M976" s="39">
        <v>60</v>
      </c>
      <c r="N976" s="39">
        <v>82</v>
      </c>
      <c r="O976" s="39"/>
      <c r="P976" s="39">
        <v>41</v>
      </c>
      <c r="Q976" s="39">
        <v>62</v>
      </c>
      <c r="R976" s="39">
        <v>84</v>
      </c>
      <c r="S976" s="39"/>
      <c r="T976" s="39">
        <f t="shared" si="48"/>
        <v>2</v>
      </c>
      <c r="U976" s="39">
        <f t="shared" si="49"/>
        <v>2</v>
      </c>
      <c r="V976" s="39">
        <f t="shared" si="50"/>
        <v>2</v>
      </c>
    </row>
    <row r="977" spans="8:22" ht="15" customHeight="1" x14ac:dyDescent="0.25">
      <c r="J977" s="38" t="s">
        <v>1651</v>
      </c>
      <c r="K977" s="41" t="s">
        <v>1650</v>
      </c>
      <c r="L977" s="39">
        <v>66</v>
      </c>
      <c r="M977" s="39">
        <v>66</v>
      </c>
      <c r="N977" s="39">
        <v>66</v>
      </c>
      <c r="O977" s="39"/>
      <c r="P977" s="39">
        <v>0</v>
      </c>
      <c r="Q977" s="39">
        <v>0.30380029999999997</v>
      </c>
      <c r="R977" s="39">
        <v>0.30380029999999997</v>
      </c>
      <c r="S977" s="39"/>
      <c r="T977" s="39">
        <f t="shared" si="48"/>
        <v>-66</v>
      </c>
      <c r="U977" s="39">
        <f t="shared" si="49"/>
        <v>-65.696199699999994</v>
      </c>
      <c r="V977" s="39">
        <f t="shared" si="50"/>
        <v>-65.696199699999994</v>
      </c>
    </row>
    <row r="978" spans="8:22" ht="15" customHeight="1" x14ac:dyDescent="0.25">
      <c r="J978" s="38" t="s">
        <v>1649</v>
      </c>
      <c r="K978" s="41" t="s">
        <v>1648</v>
      </c>
      <c r="L978" s="39">
        <v>1421.607043</v>
      </c>
      <c r="M978" s="39">
        <v>2843.214086</v>
      </c>
      <c r="N978" s="39">
        <v>4264.8211289999999</v>
      </c>
      <c r="O978" s="39"/>
      <c r="P978" s="39">
        <v>1421.607043</v>
      </c>
      <c r="Q978" s="39">
        <v>2843.214086</v>
      </c>
      <c r="R978" s="39">
        <v>4264.8211289999999</v>
      </c>
      <c r="S978" s="39"/>
      <c r="T978" s="39">
        <f t="shared" si="48"/>
        <v>0</v>
      </c>
      <c r="U978" s="39">
        <f t="shared" si="49"/>
        <v>0</v>
      </c>
      <c r="V978" s="39">
        <f t="shared" si="50"/>
        <v>0</v>
      </c>
    </row>
    <row r="979" spans="8:22" ht="15" customHeight="1" x14ac:dyDescent="0.25">
      <c r="J979" s="38" t="s">
        <v>1647</v>
      </c>
      <c r="K979" s="41" t="s">
        <v>1646</v>
      </c>
      <c r="L979" s="39">
        <v>0</v>
      </c>
      <c r="M979" s="39">
        <v>220</v>
      </c>
      <c r="N979" s="39">
        <v>440</v>
      </c>
      <c r="O979" s="39"/>
      <c r="P979" s="39">
        <v>0</v>
      </c>
      <c r="Q979" s="39">
        <v>0</v>
      </c>
      <c r="R979" s="39">
        <v>0</v>
      </c>
      <c r="S979" s="39"/>
      <c r="T979" s="39">
        <f t="shared" si="48"/>
        <v>0</v>
      </c>
      <c r="U979" s="39">
        <f t="shared" si="49"/>
        <v>-220</v>
      </c>
      <c r="V979" s="39">
        <f t="shared" si="50"/>
        <v>-440</v>
      </c>
    </row>
    <row r="980" spans="8:22" ht="15" customHeight="1" x14ac:dyDescent="0.25">
      <c r="H980" s="35" t="s">
        <v>1356</v>
      </c>
      <c r="I980" s="35"/>
      <c r="J980" s="35"/>
      <c r="K980" s="35"/>
      <c r="L980" s="36">
        <v>61536.511830000003</v>
      </c>
      <c r="M980" s="36">
        <v>98389.823659999995</v>
      </c>
      <c r="N980" s="36">
        <v>131714.914552</v>
      </c>
      <c r="O980" s="36"/>
      <c r="P980" s="36">
        <v>61687.78538537</v>
      </c>
      <c r="Q980" s="36">
        <v>97899.465671869999</v>
      </c>
      <c r="R980" s="36">
        <v>131535.25309612998</v>
      </c>
      <c r="S980" s="36"/>
      <c r="T980" s="36">
        <f t="shared" si="48"/>
        <v>151.27355536999676</v>
      </c>
      <c r="U980" s="36">
        <f t="shared" si="49"/>
        <v>-490.35798812999565</v>
      </c>
      <c r="V980" s="36">
        <f t="shared" si="50"/>
        <v>-179.66145587002393</v>
      </c>
    </row>
    <row r="981" spans="8:22" ht="15" customHeight="1" x14ac:dyDescent="0.25">
      <c r="I981" s="35" t="s">
        <v>1355</v>
      </c>
      <c r="J981" s="35"/>
      <c r="K981" s="35"/>
      <c r="L981" s="36">
        <v>54410.754594999999</v>
      </c>
      <c r="M981" s="36">
        <v>84167.566191000005</v>
      </c>
      <c r="N981" s="36">
        <v>110309.13428699999</v>
      </c>
      <c r="O981" s="36"/>
      <c r="P981" s="36">
        <v>54562.028150370003</v>
      </c>
      <c r="Q981" s="36">
        <v>83677.208202869995</v>
      </c>
      <c r="R981" s="36">
        <v>110129.47283112998</v>
      </c>
      <c r="S981" s="36"/>
      <c r="T981" s="36">
        <f t="shared" si="48"/>
        <v>151.27355537000403</v>
      </c>
      <c r="U981" s="36">
        <f t="shared" si="49"/>
        <v>-490.3579881300102</v>
      </c>
      <c r="V981" s="36">
        <f t="shared" si="50"/>
        <v>-179.66145587000938</v>
      </c>
    </row>
    <row r="982" spans="8:22" ht="30" customHeight="1" x14ac:dyDescent="0.25">
      <c r="J982" s="35" t="s">
        <v>1645</v>
      </c>
      <c r="K982" s="40" t="s">
        <v>1644</v>
      </c>
      <c r="L982" s="36">
        <v>26241.801599999999</v>
      </c>
      <c r="M982" s="36">
        <v>36205.909</v>
      </c>
      <c r="N982" s="36">
        <v>46182.510399999999</v>
      </c>
      <c r="O982" s="36"/>
      <c r="P982" s="36">
        <v>24942.719621820001</v>
      </c>
      <c r="Q982" s="36">
        <v>34906.827021819998</v>
      </c>
      <c r="R982" s="36">
        <v>44883.428421819997</v>
      </c>
      <c r="S982" s="36"/>
      <c r="T982" s="36">
        <f t="shared" si="48"/>
        <v>-1299.0819781799983</v>
      </c>
      <c r="U982" s="36">
        <f t="shared" si="49"/>
        <v>-1299.0819781800019</v>
      </c>
      <c r="V982" s="36">
        <f t="shared" si="50"/>
        <v>-1299.0819781800019</v>
      </c>
    </row>
    <row r="983" spans="8:22" ht="15" customHeight="1" x14ac:dyDescent="0.25">
      <c r="J983" s="38" t="s">
        <v>1643</v>
      </c>
      <c r="K983" s="41" t="s">
        <v>1642</v>
      </c>
      <c r="L983" s="39">
        <v>23768.580569999998</v>
      </c>
      <c r="M983" s="39">
        <v>35921.667969000002</v>
      </c>
      <c r="N983" s="39">
        <v>48141.264287999998</v>
      </c>
      <c r="O983" s="39"/>
      <c r="P983" s="39">
        <v>24531.739621000001</v>
      </c>
      <c r="Q983" s="39">
        <v>37018.234907350001</v>
      </c>
      <c r="R983" s="39">
        <v>49740.505508959999</v>
      </c>
      <c r="S983" s="39"/>
      <c r="T983" s="39">
        <f t="shared" si="48"/>
        <v>763.15905100000236</v>
      </c>
      <c r="U983" s="39">
        <f t="shared" si="49"/>
        <v>1096.566938349999</v>
      </c>
      <c r="V983" s="39">
        <f t="shared" si="50"/>
        <v>1599.2412209600006</v>
      </c>
    </row>
    <row r="984" spans="8:22" ht="15" customHeight="1" x14ac:dyDescent="0.25">
      <c r="J984" s="38" t="s">
        <v>1641</v>
      </c>
      <c r="K984" s="41" t="s">
        <v>1640</v>
      </c>
      <c r="L984" s="39">
        <v>2165.4729600000001</v>
      </c>
      <c r="M984" s="39">
        <v>3255.6193589999998</v>
      </c>
      <c r="N984" s="39">
        <v>4350.7366730000003</v>
      </c>
      <c r="O984" s="39"/>
      <c r="P984" s="39">
        <v>2090.8482950500002</v>
      </c>
      <c r="Q984" s="39">
        <v>3131.9133010299997</v>
      </c>
      <c r="R984" s="39">
        <v>4186.9121644799998</v>
      </c>
      <c r="S984" s="39"/>
      <c r="T984" s="39">
        <f t="shared" si="48"/>
        <v>-74.624664949999897</v>
      </c>
      <c r="U984" s="39">
        <f t="shared" si="49"/>
        <v>-123.70605797000007</v>
      </c>
      <c r="V984" s="39">
        <f t="shared" si="50"/>
        <v>-163.82450852000056</v>
      </c>
    </row>
    <row r="985" spans="8:22" ht="30" customHeight="1" x14ac:dyDescent="0.25">
      <c r="J985" s="38" t="s">
        <v>1639</v>
      </c>
      <c r="K985" s="41" t="s">
        <v>1638</v>
      </c>
      <c r="L985" s="39">
        <v>50</v>
      </c>
      <c r="M985" s="39">
        <v>695</v>
      </c>
      <c r="N985" s="39">
        <v>730</v>
      </c>
      <c r="O985" s="39"/>
      <c r="P985" s="39">
        <v>162.38495018999998</v>
      </c>
      <c r="Q985" s="39">
        <v>743.90660925999998</v>
      </c>
      <c r="R985" s="39">
        <v>769.12613040999997</v>
      </c>
      <c r="S985" s="39"/>
      <c r="T985" s="39">
        <f t="shared" si="48"/>
        <v>112.38495018999998</v>
      </c>
      <c r="U985" s="39">
        <f t="shared" si="49"/>
        <v>48.906609259999982</v>
      </c>
      <c r="V985" s="39">
        <f t="shared" si="50"/>
        <v>39.126130409999973</v>
      </c>
    </row>
    <row r="986" spans="8:22" ht="30" customHeight="1" x14ac:dyDescent="0.25">
      <c r="J986" s="38" t="s">
        <v>1637</v>
      </c>
      <c r="K986" s="41" t="s">
        <v>1636</v>
      </c>
      <c r="L986" s="39">
        <v>150</v>
      </c>
      <c r="M986" s="39">
        <v>4267</v>
      </c>
      <c r="N986" s="39">
        <v>4517</v>
      </c>
      <c r="O986" s="39"/>
      <c r="P986" s="39">
        <v>936.75282074000006</v>
      </c>
      <c r="Q986" s="39">
        <v>4427.5281764900001</v>
      </c>
      <c r="R986" s="39">
        <v>4612.3618342999998</v>
      </c>
      <c r="S986" s="39"/>
      <c r="T986" s="39">
        <f t="shared" si="48"/>
        <v>786.75282074000006</v>
      </c>
      <c r="U986" s="39">
        <f t="shared" si="49"/>
        <v>160.52817649000008</v>
      </c>
      <c r="V986" s="39">
        <f t="shared" si="50"/>
        <v>95.361834299999828</v>
      </c>
    </row>
    <row r="987" spans="8:22" ht="30" customHeight="1" x14ac:dyDescent="0.25">
      <c r="J987" s="38" t="s">
        <v>1635</v>
      </c>
      <c r="K987" s="41" t="s">
        <v>1634</v>
      </c>
      <c r="L987" s="39">
        <v>0.32500000000000001</v>
      </c>
      <c r="M987" s="39">
        <v>0.32500000000000001</v>
      </c>
      <c r="N987" s="39">
        <v>0.32500000000000001</v>
      </c>
      <c r="O987" s="39"/>
      <c r="P987" s="39">
        <v>0.32500000000000001</v>
      </c>
      <c r="Q987" s="39">
        <v>0.32500000000000001</v>
      </c>
      <c r="R987" s="39">
        <v>0.32500000000000001</v>
      </c>
      <c r="S987" s="39"/>
      <c r="T987" s="39">
        <f t="shared" si="48"/>
        <v>0</v>
      </c>
      <c r="U987" s="39">
        <f t="shared" si="49"/>
        <v>0</v>
      </c>
      <c r="V987" s="39">
        <f t="shared" si="50"/>
        <v>0</v>
      </c>
    </row>
    <row r="988" spans="8:22" ht="15" customHeight="1" x14ac:dyDescent="0.25">
      <c r="J988" s="38" t="s">
        <v>1350</v>
      </c>
      <c r="K988" s="41" t="s">
        <v>1633</v>
      </c>
      <c r="L988" s="39">
        <v>731.04246499999999</v>
      </c>
      <c r="M988" s="39">
        <v>1135.1968629999999</v>
      </c>
      <c r="N988" s="39">
        <v>1523.354926</v>
      </c>
      <c r="O988" s="39"/>
      <c r="P988" s="39">
        <v>731.04246499999999</v>
      </c>
      <c r="Q988" s="39">
        <v>1135.1968629999999</v>
      </c>
      <c r="R988" s="39">
        <v>1523.354926</v>
      </c>
      <c r="S988" s="39"/>
      <c r="T988" s="39">
        <f t="shared" si="48"/>
        <v>0</v>
      </c>
      <c r="U988" s="39">
        <f t="shared" si="49"/>
        <v>0</v>
      </c>
      <c r="V988" s="39">
        <f t="shared" si="50"/>
        <v>0</v>
      </c>
    </row>
    <row r="989" spans="8:22" ht="15" customHeight="1" x14ac:dyDescent="0.25">
      <c r="J989" s="38" t="s">
        <v>1348</v>
      </c>
      <c r="K989" s="41" t="s">
        <v>1632</v>
      </c>
      <c r="L989" s="39">
        <v>50</v>
      </c>
      <c r="M989" s="39">
        <v>220</v>
      </c>
      <c r="N989" s="39">
        <v>265</v>
      </c>
      <c r="O989" s="39"/>
      <c r="P989" s="39">
        <v>12.489986679999999</v>
      </c>
      <c r="Q989" s="39">
        <v>12.489986679999999</v>
      </c>
      <c r="R989" s="39">
        <v>12.489986679999999</v>
      </c>
      <c r="S989" s="39"/>
      <c r="T989" s="39">
        <f t="shared" si="48"/>
        <v>-37.510013319999999</v>
      </c>
      <c r="U989" s="39">
        <f t="shared" si="49"/>
        <v>-207.51001332000001</v>
      </c>
      <c r="V989" s="39">
        <f t="shared" si="50"/>
        <v>-252.51001332000001</v>
      </c>
    </row>
    <row r="990" spans="8:22" ht="30" customHeight="1" x14ac:dyDescent="0.25">
      <c r="J990" s="38" t="s">
        <v>1344</v>
      </c>
      <c r="K990" s="41" t="s">
        <v>1631</v>
      </c>
      <c r="L990" s="39">
        <v>1026.232</v>
      </c>
      <c r="M990" s="39">
        <v>2013.348</v>
      </c>
      <c r="N990" s="39">
        <v>3919.8429999999998</v>
      </c>
      <c r="O990" s="39"/>
      <c r="P990" s="39">
        <v>926.42538989000002</v>
      </c>
      <c r="Q990" s="39">
        <v>1847.28633724</v>
      </c>
      <c r="R990" s="39">
        <v>3721.8688584800002</v>
      </c>
      <c r="S990" s="39"/>
      <c r="T990" s="39">
        <f t="shared" si="48"/>
        <v>-99.806610109999951</v>
      </c>
      <c r="U990" s="39">
        <f t="shared" si="49"/>
        <v>-166.06166275999999</v>
      </c>
      <c r="V990" s="39">
        <f t="shared" si="50"/>
        <v>-197.97414151999965</v>
      </c>
    </row>
    <row r="991" spans="8:22" ht="30" customHeight="1" x14ac:dyDescent="0.25">
      <c r="J991" s="38" t="s">
        <v>1342</v>
      </c>
      <c r="K991" s="41" t="s">
        <v>1630</v>
      </c>
      <c r="L991" s="39">
        <v>227.3</v>
      </c>
      <c r="M991" s="39">
        <v>453.5</v>
      </c>
      <c r="N991" s="39">
        <v>679.1</v>
      </c>
      <c r="O991" s="39"/>
      <c r="P991" s="39">
        <v>227.3</v>
      </c>
      <c r="Q991" s="39">
        <v>453.5</v>
      </c>
      <c r="R991" s="39">
        <v>679.1</v>
      </c>
      <c r="S991" s="39"/>
      <c r="T991" s="39">
        <f t="shared" si="48"/>
        <v>0</v>
      </c>
      <c r="U991" s="39">
        <f t="shared" si="49"/>
        <v>0</v>
      </c>
      <c r="V991" s="39">
        <f t="shared" si="50"/>
        <v>0</v>
      </c>
    </row>
    <row r="992" spans="8:22" ht="15" customHeight="1" x14ac:dyDescent="0.25">
      <c r="I992" s="35" t="s">
        <v>1629</v>
      </c>
      <c r="J992" s="35"/>
      <c r="K992" s="35"/>
      <c r="L992" s="36">
        <v>7125.757235</v>
      </c>
      <c r="M992" s="36">
        <v>14222.257469</v>
      </c>
      <c r="N992" s="36">
        <v>21405.780265000001</v>
      </c>
      <c r="O992" s="36"/>
      <c r="P992" s="36">
        <v>7125.757235</v>
      </c>
      <c r="Q992" s="36">
        <v>14222.257469</v>
      </c>
      <c r="R992" s="36">
        <v>21405.780265000001</v>
      </c>
      <c r="S992" s="36"/>
      <c r="T992" s="36">
        <f t="shared" si="48"/>
        <v>0</v>
      </c>
      <c r="U992" s="36">
        <f t="shared" si="49"/>
        <v>0</v>
      </c>
      <c r="V992" s="36">
        <f t="shared" si="50"/>
        <v>0</v>
      </c>
    </row>
    <row r="993" spans="5:22" ht="15" customHeight="1" x14ac:dyDescent="0.25">
      <c r="J993" s="35" t="s">
        <v>1628</v>
      </c>
      <c r="K993" s="40" t="s">
        <v>1627</v>
      </c>
      <c r="L993" s="36">
        <v>5450.8333329999996</v>
      </c>
      <c r="M993" s="36">
        <v>10901.666665999999</v>
      </c>
      <c r="N993" s="36">
        <v>16352.499999</v>
      </c>
      <c r="O993" s="36"/>
      <c r="P993" s="36">
        <v>5450.8333329999996</v>
      </c>
      <c r="Q993" s="36">
        <v>10901.666665999999</v>
      </c>
      <c r="R993" s="36">
        <v>16352.499999</v>
      </c>
      <c r="S993" s="36"/>
      <c r="T993" s="36">
        <f t="shared" si="48"/>
        <v>0</v>
      </c>
      <c r="U993" s="36">
        <f t="shared" si="49"/>
        <v>0</v>
      </c>
      <c r="V993" s="36">
        <f t="shared" si="50"/>
        <v>0</v>
      </c>
    </row>
    <row r="994" spans="5:22" ht="15" customHeight="1" x14ac:dyDescent="0.25">
      <c r="J994" s="38" t="s">
        <v>1626</v>
      </c>
      <c r="K994" s="41" t="s">
        <v>1625</v>
      </c>
      <c r="L994" s="39">
        <v>177.91666699999999</v>
      </c>
      <c r="M994" s="39">
        <v>355.83333399999998</v>
      </c>
      <c r="N994" s="39">
        <v>533.750001</v>
      </c>
      <c r="O994" s="39"/>
      <c r="P994" s="39">
        <v>177.91666699999999</v>
      </c>
      <c r="Q994" s="39">
        <v>355.83333399999998</v>
      </c>
      <c r="R994" s="39">
        <v>533.750001</v>
      </c>
      <c r="S994" s="39"/>
      <c r="T994" s="39">
        <f t="shared" si="48"/>
        <v>0</v>
      </c>
      <c r="U994" s="39">
        <f t="shared" si="49"/>
        <v>0</v>
      </c>
      <c r="V994" s="39">
        <f t="shared" si="50"/>
        <v>0</v>
      </c>
    </row>
    <row r="995" spans="5:22" ht="15" customHeight="1" x14ac:dyDescent="0.25">
      <c r="J995" s="38" t="s">
        <v>1624</v>
      </c>
      <c r="K995" s="41" t="s">
        <v>1623</v>
      </c>
      <c r="L995" s="39">
        <v>79.333332999999996</v>
      </c>
      <c r="M995" s="39">
        <v>158.66666599999999</v>
      </c>
      <c r="N995" s="39">
        <v>237.999999</v>
      </c>
      <c r="O995" s="39"/>
      <c r="P995" s="39">
        <v>79.333332999999996</v>
      </c>
      <c r="Q995" s="39">
        <v>158.66666599999999</v>
      </c>
      <c r="R995" s="39">
        <v>237.999999</v>
      </c>
      <c r="S995" s="39"/>
      <c r="T995" s="39">
        <f t="shared" si="48"/>
        <v>0</v>
      </c>
      <c r="U995" s="39">
        <f t="shared" si="49"/>
        <v>0</v>
      </c>
      <c r="V995" s="39">
        <f t="shared" si="50"/>
        <v>0</v>
      </c>
    </row>
    <row r="996" spans="5:22" ht="30" customHeight="1" x14ac:dyDescent="0.25">
      <c r="J996" s="38" t="s">
        <v>1622</v>
      </c>
      <c r="K996" s="41" t="s">
        <v>1621</v>
      </c>
      <c r="L996" s="39">
        <v>294.451686</v>
      </c>
      <c r="M996" s="39">
        <v>553.20685900000001</v>
      </c>
      <c r="N996" s="39">
        <v>892.89166299999999</v>
      </c>
      <c r="O996" s="39"/>
      <c r="P996" s="39">
        <v>294.451686</v>
      </c>
      <c r="Q996" s="39">
        <v>553.20685900000001</v>
      </c>
      <c r="R996" s="39">
        <v>892.89166299999999</v>
      </c>
      <c r="S996" s="39"/>
      <c r="T996" s="39">
        <f t="shared" si="48"/>
        <v>0</v>
      </c>
      <c r="U996" s="39">
        <f t="shared" si="49"/>
        <v>0</v>
      </c>
      <c r="V996" s="39">
        <f t="shared" si="50"/>
        <v>0</v>
      </c>
    </row>
    <row r="997" spans="5:22" ht="15" customHeight="1" x14ac:dyDescent="0.25">
      <c r="J997" s="38" t="s">
        <v>1620</v>
      </c>
      <c r="K997" s="41" t="s">
        <v>1619</v>
      </c>
      <c r="L997" s="39">
        <v>1123.2222159999999</v>
      </c>
      <c r="M997" s="39">
        <v>2252.8839440000002</v>
      </c>
      <c r="N997" s="39">
        <v>3388.6386029999999</v>
      </c>
      <c r="O997" s="39"/>
      <c r="P997" s="39">
        <v>1123.2222159999999</v>
      </c>
      <c r="Q997" s="39">
        <v>2252.8839440000002</v>
      </c>
      <c r="R997" s="39">
        <v>3388.6386029999999</v>
      </c>
      <c r="S997" s="39"/>
      <c r="T997" s="39">
        <f t="shared" si="48"/>
        <v>0</v>
      </c>
      <c r="U997" s="39">
        <f t="shared" si="49"/>
        <v>0</v>
      </c>
      <c r="V997" s="39">
        <f t="shared" si="50"/>
        <v>0</v>
      </c>
    </row>
    <row r="998" spans="5:22" ht="14.25" x14ac:dyDescent="0.25">
      <c r="E998" s="46">
        <v>23</v>
      </c>
      <c r="F998" s="42" t="s">
        <v>22</v>
      </c>
      <c r="G998" s="42"/>
      <c r="H998" s="42"/>
      <c r="I998" s="42"/>
      <c r="J998" s="42"/>
      <c r="K998" s="42"/>
      <c r="L998" s="43">
        <v>8958.4270680000009</v>
      </c>
      <c r="M998" s="43">
        <v>29636.084502999998</v>
      </c>
      <c r="N998" s="43">
        <v>42142.724294</v>
      </c>
      <c r="O998" s="43"/>
      <c r="P998" s="43">
        <v>85.507557660000003</v>
      </c>
      <c r="Q998" s="43">
        <v>18592.886414099998</v>
      </c>
      <c r="R998" s="43">
        <v>26133.762569080001</v>
      </c>
      <c r="S998" s="43"/>
      <c r="T998" s="43">
        <f t="shared" si="48"/>
        <v>-8872.9195103400016</v>
      </c>
      <c r="U998" s="43">
        <f t="shared" si="49"/>
        <v>-11043.198088900001</v>
      </c>
      <c r="V998" s="43">
        <f t="shared" si="50"/>
        <v>-16008.961724919998</v>
      </c>
    </row>
    <row r="999" spans="5:22" x14ac:dyDescent="0.25">
      <c r="G999" s="35" t="s">
        <v>1302</v>
      </c>
      <c r="H999" s="35"/>
      <c r="I999" s="35"/>
      <c r="J999" s="35"/>
      <c r="K999" s="35"/>
      <c r="L999" s="36">
        <v>8958.4270680000009</v>
      </c>
      <c r="M999" s="36">
        <v>29636.084502999998</v>
      </c>
      <c r="N999" s="36">
        <v>42142.724294</v>
      </c>
      <c r="O999" s="36"/>
      <c r="P999" s="36">
        <v>85.507557660000003</v>
      </c>
      <c r="Q999" s="36">
        <v>18592.886414099998</v>
      </c>
      <c r="R999" s="36">
        <v>26133.762569080001</v>
      </c>
      <c r="S999" s="36"/>
      <c r="T999" s="36">
        <f t="shared" si="48"/>
        <v>-8872.9195103400016</v>
      </c>
      <c r="U999" s="36">
        <f t="shared" si="49"/>
        <v>-11043.198088900001</v>
      </c>
      <c r="V999" s="36">
        <f t="shared" si="50"/>
        <v>-16008.961724919998</v>
      </c>
    </row>
    <row r="1000" spans="5:22" ht="30" customHeight="1" x14ac:dyDescent="0.25">
      <c r="H1000" s="74" t="s">
        <v>1536</v>
      </c>
      <c r="I1000" s="73"/>
      <c r="J1000" s="73"/>
      <c r="K1000" s="73"/>
      <c r="L1000" s="36">
        <v>1305.7258380000001</v>
      </c>
      <c r="M1000" s="36">
        <v>12357.76478</v>
      </c>
      <c r="N1000" s="36">
        <v>22455.973795999998</v>
      </c>
      <c r="O1000" s="36"/>
      <c r="P1000" s="36">
        <v>0</v>
      </c>
      <c r="Q1000" s="36">
        <v>150</v>
      </c>
      <c r="R1000" s="36">
        <v>7010.0829655700009</v>
      </c>
      <c r="S1000" s="36"/>
      <c r="T1000" s="36">
        <f t="shared" si="48"/>
        <v>-1305.7258380000001</v>
      </c>
      <c r="U1000" s="36">
        <f t="shared" si="49"/>
        <v>-12207.76478</v>
      </c>
      <c r="V1000" s="36">
        <f t="shared" si="50"/>
        <v>-15445.890830429998</v>
      </c>
    </row>
    <row r="1001" spans="5:22" ht="15" customHeight="1" x14ac:dyDescent="0.25">
      <c r="I1001" s="35" t="s">
        <v>1535</v>
      </c>
      <c r="J1001" s="35"/>
      <c r="K1001" s="35"/>
      <c r="L1001" s="36">
        <v>1305.7258380000001</v>
      </c>
      <c r="M1001" s="36">
        <v>12357.76478</v>
      </c>
      <c r="N1001" s="36">
        <v>22455.973795999998</v>
      </c>
      <c r="O1001" s="36"/>
      <c r="P1001" s="36">
        <v>0</v>
      </c>
      <c r="Q1001" s="36">
        <v>150</v>
      </c>
      <c r="R1001" s="36">
        <v>7010.0829655700009</v>
      </c>
      <c r="S1001" s="36"/>
      <c r="T1001" s="36">
        <f t="shared" si="48"/>
        <v>-1305.7258380000001</v>
      </c>
      <c r="U1001" s="36">
        <f t="shared" si="49"/>
        <v>-12207.76478</v>
      </c>
      <c r="V1001" s="36">
        <f t="shared" si="50"/>
        <v>-15445.890830429998</v>
      </c>
    </row>
    <row r="1002" spans="5:22" ht="15" customHeight="1" x14ac:dyDescent="0.25">
      <c r="J1002" s="35" t="s">
        <v>1618</v>
      </c>
      <c r="K1002" s="40" t="s">
        <v>1617</v>
      </c>
      <c r="L1002" s="36">
        <v>0</v>
      </c>
      <c r="M1002" s="36">
        <v>2031.021825</v>
      </c>
      <c r="N1002" s="36">
        <v>4062.043651</v>
      </c>
      <c r="O1002" s="36"/>
      <c r="P1002" s="36">
        <v>0</v>
      </c>
      <c r="Q1002" s="36">
        <v>0</v>
      </c>
      <c r="R1002" s="36">
        <v>0</v>
      </c>
      <c r="S1002" s="36"/>
      <c r="T1002" s="36">
        <f t="shared" si="48"/>
        <v>0</v>
      </c>
      <c r="U1002" s="36">
        <f t="shared" si="49"/>
        <v>-2031.021825</v>
      </c>
      <c r="V1002" s="36">
        <f t="shared" si="50"/>
        <v>-4062.043651</v>
      </c>
    </row>
    <row r="1003" spans="5:22" ht="15" customHeight="1" x14ac:dyDescent="0.25">
      <c r="J1003" s="38" t="s">
        <v>1616</v>
      </c>
      <c r="K1003" s="41" t="s">
        <v>1615</v>
      </c>
      <c r="L1003" s="39">
        <v>0</v>
      </c>
      <c r="M1003" s="39">
        <v>1342.478173</v>
      </c>
      <c r="N1003" s="39">
        <v>2684.956349</v>
      </c>
      <c r="O1003" s="39"/>
      <c r="P1003" s="39">
        <v>0</v>
      </c>
      <c r="Q1003" s="39">
        <v>0</v>
      </c>
      <c r="R1003" s="39">
        <v>0</v>
      </c>
      <c r="S1003" s="39"/>
      <c r="T1003" s="39">
        <f t="shared" si="48"/>
        <v>0</v>
      </c>
      <c r="U1003" s="39">
        <f t="shared" si="49"/>
        <v>-1342.478173</v>
      </c>
      <c r="V1003" s="39">
        <f t="shared" si="50"/>
        <v>-2684.956349</v>
      </c>
    </row>
    <row r="1004" spans="5:22" ht="15" customHeight="1" x14ac:dyDescent="0.25">
      <c r="J1004" s="38" t="s">
        <v>1614</v>
      </c>
      <c r="K1004" s="41" t="s">
        <v>1613</v>
      </c>
      <c r="L1004" s="39">
        <v>0</v>
      </c>
      <c r="M1004" s="39">
        <v>301.42482000000001</v>
      </c>
      <c r="N1004" s="39">
        <v>602.84964000000002</v>
      </c>
      <c r="O1004" s="39"/>
      <c r="P1004" s="39">
        <v>0</v>
      </c>
      <c r="Q1004" s="39">
        <v>150</v>
      </c>
      <c r="R1004" s="39">
        <v>350</v>
      </c>
      <c r="S1004" s="39"/>
      <c r="T1004" s="39">
        <f t="shared" si="48"/>
        <v>0</v>
      </c>
      <c r="U1004" s="39">
        <f t="shared" si="49"/>
        <v>-151.42482000000001</v>
      </c>
      <c r="V1004" s="39">
        <f t="shared" si="50"/>
        <v>-252.84964000000002</v>
      </c>
    </row>
    <row r="1005" spans="5:22" ht="15" customHeight="1" x14ac:dyDescent="0.25">
      <c r="J1005" s="38" t="s">
        <v>1612</v>
      </c>
      <c r="K1005" s="41" t="s">
        <v>1611</v>
      </c>
      <c r="L1005" s="39">
        <v>25</v>
      </c>
      <c r="M1005" s="39">
        <v>50</v>
      </c>
      <c r="N1005" s="39">
        <v>75</v>
      </c>
      <c r="O1005" s="39"/>
      <c r="P1005" s="39">
        <v>0</v>
      </c>
      <c r="Q1005" s="39">
        <v>0</v>
      </c>
      <c r="R1005" s="39">
        <v>0</v>
      </c>
      <c r="S1005" s="39"/>
      <c r="T1005" s="39">
        <f t="shared" si="48"/>
        <v>-25</v>
      </c>
      <c r="U1005" s="39">
        <f t="shared" si="49"/>
        <v>-50</v>
      </c>
      <c r="V1005" s="39">
        <f t="shared" si="50"/>
        <v>-75</v>
      </c>
    </row>
    <row r="1006" spans="5:22" ht="15" customHeight="1" x14ac:dyDescent="0.25">
      <c r="J1006" s="38" t="s">
        <v>1610</v>
      </c>
      <c r="K1006" s="41" t="s">
        <v>1609</v>
      </c>
      <c r="L1006" s="39">
        <v>0</v>
      </c>
      <c r="M1006" s="39">
        <v>20</v>
      </c>
      <c r="N1006" s="39">
        <v>40</v>
      </c>
      <c r="O1006" s="39"/>
      <c r="P1006" s="39">
        <v>0</v>
      </c>
      <c r="Q1006" s="39">
        <v>0</v>
      </c>
      <c r="R1006" s="39">
        <v>0</v>
      </c>
      <c r="S1006" s="39"/>
      <c r="T1006" s="39">
        <f t="shared" si="48"/>
        <v>0</v>
      </c>
      <c r="U1006" s="39">
        <f t="shared" si="49"/>
        <v>-20</v>
      </c>
      <c r="V1006" s="39">
        <f t="shared" si="50"/>
        <v>-40</v>
      </c>
    </row>
    <row r="1007" spans="5:22" ht="15" customHeight="1" x14ac:dyDescent="0.25">
      <c r="J1007" s="38" t="s">
        <v>1608</v>
      </c>
      <c r="K1007" s="41" t="s">
        <v>1607</v>
      </c>
      <c r="L1007" s="39">
        <v>30.725838</v>
      </c>
      <c r="M1007" s="39">
        <v>61.451675999999999</v>
      </c>
      <c r="N1007" s="39">
        <v>92.177514000000002</v>
      </c>
      <c r="O1007" s="39"/>
      <c r="P1007" s="39">
        <v>0</v>
      </c>
      <c r="Q1007" s="39">
        <v>0</v>
      </c>
      <c r="R1007" s="39">
        <v>0</v>
      </c>
      <c r="S1007" s="39"/>
      <c r="T1007" s="39">
        <f t="shared" si="48"/>
        <v>-30.725838</v>
      </c>
      <c r="U1007" s="39">
        <f t="shared" si="49"/>
        <v>-61.451675999999999</v>
      </c>
      <c r="V1007" s="39">
        <f t="shared" si="50"/>
        <v>-92.177514000000002</v>
      </c>
    </row>
    <row r="1008" spans="5:22" ht="30" customHeight="1" x14ac:dyDescent="0.25">
      <c r="J1008" s="38" t="s">
        <v>1606</v>
      </c>
      <c r="K1008" s="41" t="s">
        <v>1605</v>
      </c>
      <c r="L1008" s="39">
        <v>0</v>
      </c>
      <c r="M1008" s="39">
        <v>0</v>
      </c>
      <c r="N1008" s="39">
        <v>100</v>
      </c>
      <c r="O1008" s="39"/>
      <c r="P1008" s="39">
        <v>0</v>
      </c>
      <c r="Q1008" s="39">
        <v>0</v>
      </c>
      <c r="R1008" s="39">
        <v>0</v>
      </c>
      <c r="S1008" s="39"/>
      <c r="T1008" s="39">
        <f t="shared" si="48"/>
        <v>0</v>
      </c>
      <c r="U1008" s="39">
        <f t="shared" si="49"/>
        <v>0</v>
      </c>
      <c r="V1008" s="39">
        <f t="shared" si="50"/>
        <v>-100</v>
      </c>
    </row>
    <row r="1009" spans="8:22" ht="15" customHeight="1" x14ac:dyDescent="0.25">
      <c r="J1009" s="38" t="s">
        <v>1604</v>
      </c>
      <c r="K1009" s="41" t="s">
        <v>1603</v>
      </c>
      <c r="L1009" s="39">
        <v>0</v>
      </c>
      <c r="M1009" s="39">
        <v>994.34681899999998</v>
      </c>
      <c r="N1009" s="39">
        <v>1988.693638</v>
      </c>
      <c r="O1009" s="39"/>
      <c r="P1009" s="39">
        <v>0</v>
      </c>
      <c r="Q1009" s="39">
        <v>0</v>
      </c>
      <c r="R1009" s="39">
        <v>0</v>
      </c>
      <c r="S1009" s="39"/>
      <c r="T1009" s="39">
        <f t="shared" si="48"/>
        <v>0</v>
      </c>
      <c r="U1009" s="39">
        <f t="shared" si="49"/>
        <v>-994.34681899999998</v>
      </c>
      <c r="V1009" s="39">
        <f t="shared" si="50"/>
        <v>-1988.693638</v>
      </c>
    </row>
    <row r="1010" spans="8:22" ht="45" customHeight="1" x14ac:dyDescent="0.25">
      <c r="J1010" s="38" t="s">
        <v>1602</v>
      </c>
      <c r="K1010" s="41" t="s">
        <v>1601</v>
      </c>
      <c r="L1010" s="39">
        <v>0</v>
      </c>
      <c r="M1010" s="39">
        <v>0</v>
      </c>
      <c r="N1010" s="39">
        <v>2500</v>
      </c>
      <c r="O1010" s="39"/>
      <c r="P1010" s="39">
        <v>0</v>
      </c>
      <c r="Q1010" s="39">
        <v>0</v>
      </c>
      <c r="R1010" s="39">
        <v>2497.5000003200003</v>
      </c>
      <c r="S1010" s="39"/>
      <c r="T1010" s="39">
        <f t="shared" si="48"/>
        <v>0</v>
      </c>
      <c r="U1010" s="39">
        <f t="shared" si="49"/>
        <v>0</v>
      </c>
      <c r="V1010" s="39">
        <f t="shared" si="50"/>
        <v>-2.4999996799997461</v>
      </c>
    </row>
    <row r="1011" spans="8:22" ht="30" customHeight="1" x14ac:dyDescent="0.25">
      <c r="J1011" s="38" t="s">
        <v>1600</v>
      </c>
      <c r="K1011" s="41" t="s">
        <v>1599</v>
      </c>
      <c r="L1011" s="39">
        <v>0</v>
      </c>
      <c r="M1011" s="39">
        <v>249.99999</v>
      </c>
      <c r="N1011" s="39">
        <v>500</v>
      </c>
      <c r="O1011" s="39"/>
      <c r="P1011" s="39">
        <v>0</v>
      </c>
      <c r="Q1011" s="39">
        <v>0</v>
      </c>
      <c r="R1011" s="39">
        <v>0</v>
      </c>
      <c r="S1011" s="39"/>
      <c r="T1011" s="39">
        <f t="shared" si="48"/>
        <v>0</v>
      </c>
      <c r="U1011" s="39">
        <f t="shared" si="49"/>
        <v>-249.99999</v>
      </c>
      <c r="V1011" s="39">
        <f t="shared" si="50"/>
        <v>-500</v>
      </c>
    </row>
    <row r="1012" spans="8:22" ht="15" customHeight="1" x14ac:dyDescent="0.25">
      <c r="J1012" s="38" t="s">
        <v>1598</v>
      </c>
      <c r="K1012" s="41" t="s">
        <v>1597</v>
      </c>
      <c r="L1012" s="39">
        <v>0</v>
      </c>
      <c r="M1012" s="39">
        <v>633.77524000000005</v>
      </c>
      <c r="N1012" s="39">
        <v>633.77524000000005</v>
      </c>
      <c r="O1012" s="39"/>
      <c r="P1012" s="39">
        <v>0</v>
      </c>
      <c r="Q1012" s="39">
        <v>0</v>
      </c>
      <c r="R1012" s="39">
        <v>0</v>
      </c>
      <c r="S1012" s="39"/>
      <c r="T1012" s="39">
        <f t="shared" si="48"/>
        <v>0</v>
      </c>
      <c r="U1012" s="39">
        <f t="shared" si="49"/>
        <v>-633.77524000000005</v>
      </c>
      <c r="V1012" s="39">
        <f t="shared" si="50"/>
        <v>-633.77524000000005</v>
      </c>
    </row>
    <row r="1013" spans="8:22" ht="15" customHeight="1" x14ac:dyDescent="0.25">
      <c r="J1013" s="38" t="s">
        <v>1596</v>
      </c>
      <c r="K1013" s="41" t="s">
        <v>1595</v>
      </c>
      <c r="L1013" s="39">
        <v>0</v>
      </c>
      <c r="M1013" s="39">
        <v>0</v>
      </c>
      <c r="N1013" s="39">
        <v>50</v>
      </c>
      <c r="O1013" s="39"/>
      <c r="P1013" s="39">
        <v>0</v>
      </c>
      <c r="Q1013" s="39">
        <v>0</v>
      </c>
      <c r="R1013" s="39">
        <v>0</v>
      </c>
      <c r="S1013" s="39"/>
      <c r="T1013" s="39">
        <f t="shared" si="48"/>
        <v>0</v>
      </c>
      <c r="U1013" s="39">
        <f t="shared" si="49"/>
        <v>0</v>
      </c>
      <c r="V1013" s="39">
        <f t="shared" si="50"/>
        <v>-50</v>
      </c>
    </row>
    <row r="1014" spans="8:22" ht="15" customHeight="1" x14ac:dyDescent="0.25">
      <c r="J1014" s="38" t="s">
        <v>1594</v>
      </c>
      <c r="K1014" s="41" t="s">
        <v>1593</v>
      </c>
      <c r="L1014" s="39">
        <v>0</v>
      </c>
      <c r="M1014" s="39">
        <v>300</v>
      </c>
      <c r="N1014" s="39">
        <v>600</v>
      </c>
      <c r="O1014" s="39"/>
      <c r="P1014" s="39">
        <v>0</v>
      </c>
      <c r="Q1014" s="39">
        <v>0</v>
      </c>
      <c r="R1014" s="39">
        <v>0</v>
      </c>
      <c r="S1014" s="39"/>
      <c r="T1014" s="39">
        <f t="shared" si="48"/>
        <v>0</v>
      </c>
      <c r="U1014" s="39">
        <f t="shared" si="49"/>
        <v>-300</v>
      </c>
      <c r="V1014" s="39">
        <f t="shared" si="50"/>
        <v>-600</v>
      </c>
    </row>
    <row r="1015" spans="8:22" ht="15" customHeight="1" x14ac:dyDescent="0.25">
      <c r="J1015" s="38" t="s">
        <v>1592</v>
      </c>
      <c r="K1015" s="41" t="s">
        <v>1591</v>
      </c>
      <c r="L1015" s="39">
        <v>0</v>
      </c>
      <c r="M1015" s="39">
        <v>300</v>
      </c>
      <c r="N1015" s="39">
        <v>600</v>
      </c>
      <c r="O1015" s="39"/>
      <c r="P1015" s="39">
        <v>0</v>
      </c>
      <c r="Q1015" s="39">
        <v>0</v>
      </c>
      <c r="R1015" s="39">
        <v>1000</v>
      </c>
      <c r="S1015" s="39"/>
      <c r="T1015" s="39">
        <f t="shared" si="48"/>
        <v>0</v>
      </c>
      <c r="U1015" s="39">
        <f t="shared" si="49"/>
        <v>-300</v>
      </c>
      <c r="V1015" s="39">
        <f t="shared" si="50"/>
        <v>400</v>
      </c>
    </row>
    <row r="1016" spans="8:22" ht="15" customHeight="1" x14ac:dyDescent="0.25">
      <c r="J1016" s="38" t="s">
        <v>1590</v>
      </c>
      <c r="K1016" s="41" t="s">
        <v>1589</v>
      </c>
      <c r="L1016" s="39">
        <v>0</v>
      </c>
      <c r="M1016" s="39">
        <v>1605.7920810000001</v>
      </c>
      <c r="N1016" s="39">
        <v>1605.7920810000001</v>
      </c>
      <c r="O1016" s="39"/>
      <c r="P1016" s="39">
        <v>0</v>
      </c>
      <c r="Q1016" s="39">
        <v>0</v>
      </c>
      <c r="R1016" s="39">
        <v>1406.43923391</v>
      </c>
      <c r="S1016" s="39"/>
      <c r="T1016" s="39">
        <f t="shared" si="48"/>
        <v>0</v>
      </c>
      <c r="U1016" s="39">
        <f t="shared" si="49"/>
        <v>-1605.7920810000001</v>
      </c>
      <c r="V1016" s="39">
        <f t="shared" si="50"/>
        <v>-199.35284709000007</v>
      </c>
    </row>
    <row r="1017" spans="8:22" ht="15" customHeight="1" x14ac:dyDescent="0.25">
      <c r="J1017" s="38" t="s">
        <v>1588</v>
      </c>
      <c r="K1017" s="41" t="s">
        <v>1587</v>
      </c>
      <c r="L1017" s="39">
        <v>1250</v>
      </c>
      <c r="M1017" s="39">
        <v>1250</v>
      </c>
      <c r="N1017" s="39">
        <v>1250</v>
      </c>
      <c r="O1017" s="39"/>
      <c r="P1017" s="39">
        <v>0</v>
      </c>
      <c r="Q1017" s="39">
        <v>0</v>
      </c>
      <c r="R1017" s="39">
        <v>0</v>
      </c>
      <c r="S1017" s="39"/>
      <c r="T1017" s="39">
        <f t="shared" si="48"/>
        <v>-1250</v>
      </c>
      <c r="U1017" s="39">
        <f t="shared" si="49"/>
        <v>-1250</v>
      </c>
      <c r="V1017" s="39">
        <f t="shared" si="50"/>
        <v>-1250</v>
      </c>
    </row>
    <row r="1018" spans="8:22" ht="15" customHeight="1" x14ac:dyDescent="0.25">
      <c r="J1018" s="38" t="s">
        <v>1586</v>
      </c>
      <c r="K1018" s="41" t="s">
        <v>1585</v>
      </c>
      <c r="L1018" s="39">
        <v>0</v>
      </c>
      <c r="M1018" s="39">
        <v>50</v>
      </c>
      <c r="N1018" s="39">
        <v>100</v>
      </c>
      <c r="O1018" s="39"/>
      <c r="P1018" s="39">
        <v>0</v>
      </c>
      <c r="Q1018" s="39">
        <v>0</v>
      </c>
      <c r="R1018" s="39">
        <v>0</v>
      </c>
      <c r="S1018" s="39"/>
      <c r="T1018" s="39">
        <f t="shared" si="48"/>
        <v>0</v>
      </c>
      <c r="U1018" s="39">
        <f t="shared" si="49"/>
        <v>-50</v>
      </c>
      <c r="V1018" s="39">
        <f t="shared" si="50"/>
        <v>-100</v>
      </c>
    </row>
    <row r="1019" spans="8:22" ht="15" customHeight="1" x14ac:dyDescent="0.25">
      <c r="J1019" s="38" t="s">
        <v>1584</v>
      </c>
      <c r="K1019" s="41" t="s">
        <v>1583</v>
      </c>
      <c r="L1019" s="39">
        <v>0</v>
      </c>
      <c r="M1019" s="39">
        <v>1364.2626290000001</v>
      </c>
      <c r="N1019" s="39">
        <v>1364.2626290000001</v>
      </c>
      <c r="O1019" s="39"/>
      <c r="P1019" s="39">
        <v>0</v>
      </c>
      <c r="Q1019" s="39">
        <v>0</v>
      </c>
      <c r="R1019" s="39">
        <v>1362.8983663399999</v>
      </c>
      <c r="S1019" s="39"/>
      <c r="T1019" s="39">
        <f t="shared" si="48"/>
        <v>0</v>
      </c>
      <c r="U1019" s="39">
        <f t="shared" si="49"/>
        <v>-1364.2626290000001</v>
      </c>
      <c r="V1019" s="39">
        <f t="shared" si="50"/>
        <v>-1.3642626600001222</v>
      </c>
    </row>
    <row r="1020" spans="8:22" ht="15" customHeight="1" x14ac:dyDescent="0.25">
      <c r="J1020" s="38" t="s">
        <v>1582</v>
      </c>
      <c r="K1020" s="41" t="s">
        <v>1581</v>
      </c>
      <c r="L1020" s="39">
        <v>0</v>
      </c>
      <c r="M1020" s="39">
        <v>1803.2115269999999</v>
      </c>
      <c r="N1020" s="39">
        <v>3606.4230539999999</v>
      </c>
      <c r="O1020" s="39"/>
      <c r="P1020" s="39">
        <v>0</v>
      </c>
      <c r="Q1020" s="39">
        <v>0</v>
      </c>
      <c r="R1020" s="39">
        <v>393.24536499999999</v>
      </c>
      <c r="S1020" s="39"/>
      <c r="T1020" s="39">
        <f t="shared" si="48"/>
        <v>0</v>
      </c>
      <c r="U1020" s="39">
        <f t="shared" si="49"/>
        <v>-1803.2115269999999</v>
      </c>
      <c r="V1020" s="39">
        <f t="shared" si="50"/>
        <v>-3213.1776890000001</v>
      </c>
    </row>
    <row r="1021" spans="8:22" ht="15" customHeight="1" x14ac:dyDescent="0.25">
      <c r="H1021" s="35" t="s">
        <v>1301</v>
      </c>
      <c r="I1021" s="35"/>
      <c r="J1021" s="35"/>
      <c r="K1021" s="35"/>
      <c r="L1021" s="36">
        <v>7624.76865</v>
      </c>
      <c r="M1021" s="36">
        <v>9305.2668450000001</v>
      </c>
      <c r="N1021" s="36">
        <v>10985.76504</v>
      </c>
      <c r="O1021" s="36"/>
      <c r="P1021" s="36">
        <v>85.507557660000003</v>
      </c>
      <c r="Q1021" s="36">
        <v>278.30433810000005</v>
      </c>
      <c r="R1021" s="36">
        <v>959.09752750999996</v>
      </c>
      <c r="S1021" s="36"/>
      <c r="T1021" s="36">
        <f t="shared" si="48"/>
        <v>-7539.2610923399998</v>
      </c>
      <c r="U1021" s="36">
        <f t="shared" si="49"/>
        <v>-9026.9625068999994</v>
      </c>
      <c r="V1021" s="36">
        <f t="shared" si="50"/>
        <v>-10026.667512489999</v>
      </c>
    </row>
    <row r="1022" spans="8:22" ht="15" customHeight="1" x14ac:dyDescent="0.25">
      <c r="I1022" s="35" t="s">
        <v>1473</v>
      </c>
      <c r="J1022" s="35"/>
      <c r="K1022" s="35"/>
      <c r="L1022" s="36">
        <v>7624.76865</v>
      </c>
      <c r="M1022" s="36">
        <v>9305.2668450000001</v>
      </c>
      <c r="N1022" s="36">
        <v>10985.76504</v>
      </c>
      <c r="O1022" s="36"/>
      <c r="P1022" s="36">
        <v>85.507557660000003</v>
      </c>
      <c r="Q1022" s="36">
        <v>278.30433810000005</v>
      </c>
      <c r="R1022" s="36">
        <v>959.09752750999996</v>
      </c>
      <c r="S1022" s="36"/>
      <c r="T1022" s="36">
        <f t="shared" si="48"/>
        <v>-7539.2610923399998</v>
      </c>
      <c r="U1022" s="36">
        <f t="shared" si="49"/>
        <v>-9026.9625068999994</v>
      </c>
      <c r="V1022" s="36">
        <f t="shared" si="50"/>
        <v>-10026.667512489999</v>
      </c>
    </row>
    <row r="1023" spans="8:22" ht="15" customHeight="1" x14ac:dyDescent="0.25">
      <c r="J1023" s="35" t="s">
        <v>1580</v>
      </c>
      <c r="K1023" s="40" t="s">
        <v>1579</v>
      </c>
      <c r="L1023" s="36">
        <v>866.43595500000004</v>
      </c>
      <c r="M1023" s="36">
        <v>1732.8719100000001</v>
      </c>
      <c r="N1023" s="36">
        <v>2599.3078650000002</v>
      </c>
      <c r="O1023" s="36"/>
      <c r="P1023" s="36">
        <v>0</v>
      </c>
      <c r="Q1023" s="36">
        <v>0</v>
      </c>
      <c r="R1023" s="36">
        <v>0</v>
      </c>
      <c r="S1023" s="36"/>
      <c r="T1023" s="36">
        <f t="shared" si="48"/>
        <v>-866.43595500000004</v>
      </c>
      <c r="U1023" s="36">
        <f t="shared" si="49"/>
        <v>-1732.8719100000001</v>
      </c>
      <c r="V1023" s="36">
        <f t="shared" si="50"/>
        <v>-2599.3078650000002</v>
      </c>
    </row>
    <row r="1024" spans="8:22" ht="15" customHeight="1" x14ac:dyDescent="0.25">
      <c r="J1024" s="38" t="s">
        <v>1578</v>
      </c>
      <c r="K1024" s="41" t="s">
        <v>1577</v>
      </c>
      <c r="L1024" s="39">
        <v>135.850641</v>
      </c>
      <c r="M1024" s="39">
        <v>271.70128199999999</v>
      </c>
      <c r="N1024" s="39">
        <v>407.55192299999999</v>
      </c>
      <c r="O1024" s="39"/>
      <c r="P1024" s="39">
        <v>0</v>
      </c>
      <c r="Q1024" s="39">
        <v>0</v>
      </c>
      <c r="R1024" s="39">
        <v>0</v>
      </c>
      <c r="S1024" s="39"/>
      <c r="T1024" s="39">
        <f t="shared" si="48"/>
        <v>-135.850641</v>
      </c>
      <c r="U1024" s="39">
        <f t="shared" si="49"/>
        <v>-271.70128199999999</v>
      </c>
      <c r="V1024" s="39">
        <f t="shared" si="50"/>
        <v>-407.55192299999999</v>
      </c>
    </row>
    <row r="1025" spans="8:22" ht="15" customHeight="1" x14ac:dyDescent="0.25">
      <c r="J1025" s="38" t="s">
        <v>1576</v>
      </c>
      <c r="K1025" s="41" t="s">
        <v>1575</v>
      </c>
      <c r="L1025" s="39">
        <v>0</v>
      </c>
      <c r="M1025" s="39">
        <v>0</v>
      </c>
      <c r="N1025" s="39">
        <v>0</v>
      </c>
      <c r="O1025" s="39"/>
      <c r="P1025" s="39">
        <v>85.507557660000003</v>
      </c>
      <c r="Q1025" s="39">
        <v>259.69613809999998</v>
      </c>
      <c r="R1025" s="39">
        <v>433.18152750999997</v>
      </c>
      <c r="S1025" s="39"/>
      <c r="T1025" s="39">
        <f t="shared" ref="T1025:T1073" si="51">P1025-L1025</f>
        <v>85.507557660000003</v>
      </c>
      <c r="U1025" s="39">
        <f t="shared" ref="U1025:U1073" si="52">Q1025-M1025</f>
        <v>259.69613809999998</v>
      </c>
      <c r="V1025" s="39">
        <f t="shared" ref="V1025:V1073" si="53">R1025-N1025</f>
        <v>433.18152750999997</v>
      </c>
    </row>
    <row r="1026" spans="8:22" ht="30" customHeight="1" x14ac:dyDescent="0.25">
      <c r="J1026" s="38" t="s">
        <v>1501</v>
      </c>
      <c r="K1026" s="41" t="s">
        <v>1574</v>
      </c>
      <c r="L1026" s="39">
        <v>52.133223999999998</v>
      </c>
      <c r="M1026" s="39">
        <v>104.266448</v>
      </c>
      <c r="N1026" s="39">
        <v>156.39967200000001</v>
      </c>
      <c r="O1026" s="39"/>
      <c r="P1026" s="39">
        <v>0</v>
      </c>
      <c r="Q1026" s="39">
        <v>0</v>
      </c>
      <c r="R1026" s="39">
        <v>0</v>
      </c>
      <c r="S1026" s="39"/>
      <c r="T1026" s="39">
        <f t="shared" si="51"/>
        <v>-52.133223999999998</v>
      </c>
      <c r="U1026" s="39">
        <f t="shared" si="52"/>
        <v>-104.266448</v>
      </c>
      <c r="V1026" s="39">
        <f t="shared" si="53"/>
        <v>-156.39967200000001</v>
      </c>
    </row>
    <row r="1027" spans="8:22" ht="15" customHeight="1" x14ac:dyDescent="0.25">
      <c r="J1027" s="38" t="s">
        <v>1573</v>
      </c>
      <c r="K1027" s="41" t="s">
        <v>1572</v>
      </c>
      <c r="L1027" s="39">
        <v>7.2525750000000002</v>
      </c>
      <c r="M1027" s="39">
        <v>14.50515</v>
      </c>
      <c r="N1027" s="39">
        <v>21.757725000000001</v>
      </c>
      <c r="O1027" s="39"/>
      <c r="P1027" s="39">
        <v>0</v>
      </c>
      <c r="Q1027" s="39">
        <v>0</v>
      </c>
      <c r="R1027" s="39">
        <v>0</v>
      </c>
      <c r="S1027" s="39"/>
      <c r="T1027" s="39">
        <f t="shared" si="51"/>
        <v>-7.2525750000000002</v>
      </c>
      <c r="U1027" s="39">
        <f t="shared" si="52"/>
        <v>-14.50515</v>
      </c>
      <c r="V1027" s="39">
        <f t="shared" si="53"/>
        <v>-21.757725000000001</v>
      </c>
    </row>
    <row r="1028" spans="8:22" ht="30" customHeight="1" x14ac:dyDescent="0.25">
      <c r="J1028" s="38" t="s">
        <v>1571</v>
      </c>
      <c r="K1028" s="41" t="s">
        <v>1570</v>
      </c>
      <c r="L1028" s="39">
        <v>1152.7249999999999</v>
      </c>
      <c r="M1028" s="39">
        <v>1152.7249999999999</v>
      </c>
      <c r="N1028" s="39">
        <v>1152.7249999999999</v>
      </c>
      <c r="O1028" s="39"/>
      <c r="P1028" s="39">
        <v>0</v>
      </c>
      <c r="Q1028" s="39">
        <v>0</v>
      </c>
      <c r="R1028" s="39">
        <v>0</v>
      </c>
      <c r="S1028" s="39"/>
      <c r="T1028" s="39">
        <f t="shared" si="51"/>
        <v>-1152.7249999999999</v>
      </c>
      <c r="U1028" s="39">
        <f t="shared" si="52"/>
        <v>-1152.7249999999999</v>
      </c>
      <c r="V1028" s="39">
        <f t="shared" si="53"/>
        <v>-1152.7249999999999</v>
      </c>
    </row>
    <row r="1029" spans="8:22" ht="15" customHeight="1" x14ac:dyDescent="0.25">
      <c r="J1029" s="38" t="s">
        <v>1569</v>
      </c>
      <c r="K1029" s="41" t="s">
        <v>1568</v>
      </c>
      <c r="L1029" s="39">
        <v>8.7750000000000004</v>
      </c>
      <c r="M1029" s="39">
        <v>8.7750000000000004</v>
      </c>
      <c r="N1029" s="39">
        <v>8.7750000000000004</v>
      </c>
      <c r="O1029" s="39"/>
      <c r="P1029" s="39">
        <v>0</v>
      </c>
      <c r="Q1029" s="39">
        <v>0</v>
      </c>
      <c r="R1029" s="39">
        <v>0</v>
      </c>
      <c r="S1029" s="39"/>
      <c r="T1029" s="39">
        <f t="shared" si="51"/>
        <v>-8.7750000000000004</v>
      </c>
      <c r="U1029" s="39">
        <f t="shared" si="52"/>
        <v>-8.7750000000000004</v>
      </c>
      <c r="V1029" s="39">
        <f t="shared" si="53"/>
        <v>-8.7750000000000004</v>
      </c>
    </row>
    <row r="1030" spans="8:22" ht="15" customHeight="1" x14ac:dyDescent="0.25">
      <c r="J1030" s="38" t="s">
        <v>1567</v>
      </c>
      <c r="K1030" s="41" t="s">
        <v>1566</v>
      </c>
      <c r="L1030" s="39">
        <v>356.22500000000002</v>
      </c>
      <c r="M1030" s="39">
        <v>356.22500000000002</v>
      </c>
      <c r="N1030" s="39">
        <v>356.22500000000002</v>
      </c>
      <c r="O1030" s="39"/>
      <c r="P1030" s="39">
        <v>0</v>
      </c>
      <c r="Q1030" s="39">
        <v>0</v>
      </c>
      <c r="R1030" s="39">
        <v>0</v>
      </c>
      <c r="S1030" s="39"/>
      <c r="T1030" s="39">
        <f t="shared" si="51"/>
        <v>-356.22500000000002</v>
      </c>
      <c r="U1030" s="39">
        <f t="shared" si="52"/>
        <v>-356.22500000000002</v>
      </c>
      <c r="V1030" s="39">
        <f t="shared" si="53"/>
        <v>-356.22500000000002</v>
      </c>
    </row>
    <row r="1031" spans="8:22" ht="15" customHeight="1" x14ac:dyDescent="0.25">
      <c r="J1031" s="38" t="s">
        <v>1565</v>
      </c>
      <c r="K1031" s="41" t="s">
        <v>1564</v>
      </c>
      <c r="L1031" s="39">
        <v>1134.7750000000001</v>
      </c>
      <c r="M1031" s="39">
        <v>1134.7750000000001</v>
      </c>
      <c r="N1031" s="39">
        <v>1134.7750000000001</v>
      </c>
      <c r="O1031" s="39"/>
      <c r="P1031" s="39">
        <v>0</v>
      </c>
      <c r="Q1031" s="39">
        <v>0</v>
      </c>
      <c r="R1031" s="39">
        <v>0</v>
      </c>
      <c r="S1031" s="39"/>
      <c r="T1031" s="39">
        <f t="shared" si="51"/>
        <v>-1134.7750000000001</v>
      </c>
      <c r="U1031" s="39">
        <f t="shared" si="52"/>
        <v>-1134.7750000000001</v>
      </c>
      <c r="V1031" s="39">
        <f t="shared" si="53"/>
        <v>-1134.7750000000001</v>
      </c>
    </row>
    <row r="1032" spans="8:22" ht="30" customHeight="1" x14ac:dyDescent="0.25">
      <c r="J1032" s="38" t="s">
        <v>1563</v>
      </c>
      <c r="K1032" s="41" t="s">
        <v>1562</v>
      </c>
      <c r="L1032" s="39">
        <v>86.275000000000006</v>
      </c>
      <c r="M1032" s="39">
        <v>86.275000000000006</v>
      </c>
      <c r="N1032" s="39">
        <v>86.275000000000006</v>
      </c>
      <c r="O1032" s="39"/>
      <c r="P1032" s="39">
        <v>0</v>
      </c>
      <c r="Q1032" s="39">
        <v>0</v>
      </c>
      <c r="R1032" s="39">
        <v>0</v>
      </c>
      <c r="S1032" s="39"/>
      <c r="T1032" s="39">
        <f t="shared" si="51"/>
        <v>-86.275000000000006</v>
      </c>
      <c r="U1032" s="39">
        <f t="shared" si="52"/>
        <v>-86.275000000000006</v>
      </c>
      <c r="V1032" s="39">
        <f t="shared" si="53"/>
        <v>-86.275000000000006</v>
      </c>
    </row>
    <row r="1033" spans="8:22" ht="30" customHeight="1" x14ac:dyDescent="0.25">
      <c r="J1033" s="38" t="s">
        <v>1561</v>
      </c>
      <c r="K1033" s="41" t="s">
        <v>1560</v>
      </c>
      <c r="L1033" s="39">
        <v>750.95</v>
      </c>
      <c r="M1033" s="39">
        <v>750.95</v>
      </c>
      <c r="N1033" s="39">
        <v>750.95</v>
      </c>
      <c r="O1033" s="39"/>
      <c r="P1033" s="39">
        <v>0</v>
      </c>
      <c r="Q1033" s="39">
        <v>0</v>
      </c>
      <c r="R1033" s="39">
        <v>0</v>
      </c>
      <c r="S1033" s="39"/>
      <c r="T1033" s="39">
        <f t="shared" si="51"/>
        <v>-750.95</v>
      </c>
      <c r="U1033" s="39">
        <f t="shared" si="52"/>
        <v>-750.95</v>
      </c>
      <c r="V1033" s="39">
        <f t="shared" si="53"/>
        <v>-750.95</v>
      </c>
    </row>
    <row r="1034" spans="8:22" ht="15" customHeight="1" x14ac:dyDescent="0.25">
      <c r="J1034" s="38" t="s">
        <v>1559</v>
      </c>
      <c r="K1034" s="41" t="s">
        <v>1558</v>
      </c>
      <c r="L1034" s="39">
        <v>2500</v>
      </c>
      <c r="M1034" s="39">
        <v>2500</v>
      </c>
      <c r="N1034" s="39">
        <v>2500</v>
      </c>
      <c r="O1034" s="39"/>
      <c r="P1034" s="39">
        <v>0</v>
      </c>
      <c r="Q1034" s="39">
        <v>0</v>
      </c>
      <c r="R1034" s="39">
        <v>0</v>
      </c>
      <c r="S1034" s="39"/>
      <c r="T1034" s="39">
        <f t="shared" si="51"/>
        <v>-2500</v>
      </c>
      <c r="U1034" s="39">
        <f t="shared" si="52"/>
        <v>-2500</v>
      </c>
      <c r="V1034" s="39">
        <f t="shared" si="53"/>
        <v>-2500</v>
      </c>
    </row>
    <row r="1035" spans="8:22" ht="30" customHeight="1" x14ac:dyDescent="0.25">
      <c r="J1035" s="38" t="s">
        <v>1557</v>
      </c>
      <c r="K1035" s="41" t="s">
        <v>1556</v>
      </c>
      <c r="L1035" s="39">
        <v>0</v>
      </c>
      <c r="M1035" s="39">
        <v>45.454545000000003</v>
      </c>
      <c r="N1035" s="39">
        <v>90.909090000000006</v>
      </c>
      <c r="O1035" s="39"/>
      <c r="P1035" s="39">
        <v>0</v>
      </c>
      <c r="Q1035" s="39">
        <v>0</v>
      </c>
      <c r="R1035" s="39">
        <v>0</v>
      </c>
      <c r="S1035" s="39"/>
      <c r="T1035" s="39">
        <f t="shared" si="51"/>
        <v>0</v>
      </c>
      <c r="U1035" s="39">
        <f t="shared" si="52"/>
        <v>-45.454545000000003</v>
      </c>
      <c r="V1035" s="39">
        <f t="shared" si="53"/>
        <v>-90.909090000000006</v>
      </c>
    </row>
    <row r="1036" spans="8:22" ht="15" customHeight="1" x14ac:dyDescent="0.25">
      <c r="J1036" s="38" t="s">
        <v>1555</v>
      </c>
      <c r="K1036" s="41" t="s">
        <v>1554</v>
      </c>
      <c r="L1036" s="39">
        <v>9.3108599999999999</v>
      </c>
      <c r="M1036" s="39">
        <v>18.62172</v>
      </c>
      <c r="N1036" s="39">
        <v>27.932580000000002</v>
      </c>
      <c r="O1036" s="39"/>
      <c r="P1036" s="39">
        <v>0</v>
      </c>
      <c r="Q1036" s="39">
        <v>18.6082</v>
      </c>
      <c r="R1036" s="39">
        <v>25.916</v>
      </c>
      <c r="S1036" s="39"/>
      <c r="T1036" s="39">
        <f t="shared" si="51"/>
        <v>-9.3108599999999999</v>
      </c>
      <c r="U1036" s="39">
        <f t="shared" si="52"/>
        <v>-1.3519999999999754E-2</v>
      </c>
      <c r="V1036" s="39">
        <f t="shared" si="53"/>
        <v>-2.0165800000000011</v>
      </c>
    </row>
    <row r="1037" spans="8:22" ht="15" customHeight="1" x14ac:dyDescent="0.25">
      <c r="J1037" s="38" t="s">
        <v>1553</v>
      </c>
      <c r="K1037" s="41" t="s">
        <v>1552</v>
      </c>
      <c r="L1037" s="39">
        <v>81.618775999999997</v>
      </c>
      <c r="M1037" s="39">
        <v>163.23755199999999</v>
      </c>
      <c r="N1037" s="39">
        <v>244.85632799999999</v>
      </c>
      <c r="O1037" s="39"/>
      <c r="P1037" s="39">
        <v>0</v>
      </c>
      <c r="Q1037" s="39">
        <v>0</v>
      </c>
      <c r="R1037" s="39">
        <v>500</v>
      </c>
      <c r="S1037" s="39"/>
      <c r="T1037" s="39">
        <f t="shared" si="51"/>
        <v>-81.618775999999997</v>
      </c>
      <c r="U1037" s="39">
        <f t="shared" si="52"/>
        <v>-163.23755199999999</v>
      </c>
      <c r="V1037" s="39">
        <f t="shared" si="53"/>
        <v>255.14367200000001</v>
      </c>
    </row>
    <row r="1038" spans="8:22" ht="15" customHeight="1" x14ac:dyDescent="0.25">
      <c r="J1038" s="38" t="s">
        <v>1551</v>
      </c>
      <c r="K1038" s="41" t="s">
        <v>1550</v>
      </c>
      <c r="L1038" s="39">
        <v>482.441619</v>
      </c>
      <c r="M1038" s="39">
        <v>964.88323800000001</v>
      </c>
      <c r="N1038" s="39">
        <v>1447.3248570000001</v>
      </c>
      <c r="O1038" s="39"/>
      <c r="P1038" s="39">
        <v>0</v>
      </c>
      <c r="Q1038" s="39">
        <v>0</v>
      </c>
      <c r="R1038" s="39">
        <v>0</v>
      </c>
      <c r="S1038" s="39"/>
      <c r="T1038" s="39">
        <f t="shared" si="51"/>
        <v>-482.441619</v>
      </c>
      <c r="U1038" s="39">
        <f t="shared" si="52"/>
        <v>-964.88323800000001</v>
      </c>
      <c r="V1038" s="39">
        <f t="shared" si="53"/>
        <v>-1447.3248570000001</v>
      </c>
    </row>
    <row r="1039" spans="8:22" ht="15" customHeight="1" x14ac:dyDescent="0.25">
      <c r="H1039" s="35" t="s">
        <v>1549</v>
      </c>
      <c r="I1039" s="35"/>
      <c r="J1039" s="35"/>
      <c r="K1039" s="35"/>
      <c r="L1039" s="36">
        <v>27.932580000000002</v>
      </c>
      <c r="M1039" s="36">
        <v>7973.0528780000004</v>
      </c>
      <c r="N1039" s="36">
        <v>8700.9854579999992</v>
      </c>
      <c r="O1039" s="36"/>
      <c r="P1039" s="36">
        <v>0</v>
      </c>
      <c r="Q1039" s="36">
        <v>7000</v>
      </c>
      <c r="R1039" s="36">
        <v>7000</v>
      </c>
      <c r="S1039" s="36"/>
      <c r="T1039" s="36">
        <f t="shared" si="51"/>
        <v>-27.932580000000002</v>
      </c>
      <c r="U1039" s="36">
        <f t="shared" si="52"/>
        <v>-973.05287800000042</v>
      </c>
      <c r="V1039" s="36">
        <f t="shared" si="53"/>
        <v>-1700.9854579999992</v>
      </c>
    </row>
    <row r="1040" spans="8:22" ht="15" customHeight="1" x14ac:dyDescent="0.25">
      <c r="I1040" s="35" t="s">
        <v>1548</v>
      </c>
      <c r="J1040" s="35"/>
      <c r="K1040" s="35"/>
      <c r="L1040" s="36">
        <v>27.932580000000002</v>
      </c>
      <c r="M1040" s="36">
        <v>7973.0528780000004</v>
      </c>
      <c r="N1040" s="36">
        <v>8700.9854579999992</v>
      </c>
      <c r="O1040" s="36"/>
      <c r="P1040" s="36">
        <v>0</v>
      </c>
      <c r="Q1040" s="36">
        <v>7000</v>
      </c>
      <c r="R1040" s="36">
        <v>7000</v>
      </c>
      <c r="S1040" s="36"/>
      <c r="T1040" s="36">
        <f t="shared" si="51"/>
        <v>-27.932580000000002</v>
      </c>
      <c r="U1040" s="36">
        <f t="shared" si="52"/>
        <v>-973.05287800000042</v>
      </c>
      <c r="V1040" s="36">
        <f t="shared" si="53"/>
        <v>-1700.9854579999992</v>
      </c>
    </row>
    <row r="1041" spans="5:22" ht="15" customHeight="1" x14ac:dyDescent="0.25">
      <c r="J1041" s="35" t="s">
        <v>1547</v>
      </c>
      <c r="K1041" s="40" t="s">
        <v>1546</v>
      </c>
      <c r="L1041" s="36">
        <v>0</v>
      </c>
      <c r="M1041" s="36">
        <v>7217.1877180000001</v>
      </c>
      <c r="N1041" s="36">
        <v>7217.1877180000001</v>
      </c>
      <c r="O1041" s="36"/>
      <c r="P1041" s="36">
        <v>0</v>
      </c>
      <c r="Q1041" s="36">
        <v>0</v>
      </c>
      <c r="R1041" s="36">
        <v>0</v>
      </c>
      <c r="S1041" s="36"/>
      <c r="T1041" s="36">
        <f t="shared" si="51"/>
        <v>0</v>
      </c>
      <c r="U1041" s="36">
        <f t="shared" si="52"/>
        <v>-7217.1877180000001</v>
      </c>
      <c r="V1041" s="36">
        <f t="shared" si="53"/>
        <v>-7217.1877180000001</v>
      </c>
    </row>
    <row r="1042" spans="5:22" ht="15" customHeight="1" x14ac:dyDescent="0.25">
      <c r="J1042" s="38" t="s">
        <v>1545</v>
      </c>
      <c r="K1042" s="41" t="s">
        <v>1544</v>
      </c>
      <c r="L1042" s="39">
        <v>27.932580000000002</v>
      </c>
      <c r="M1042" s="39">
        <v>55.865160000000003</v>
      </c>
      <c r="N1042" s="39">
        <v>83.797740000000005</v>
      </c>
      <c r="O1042" s="39"/>
      <c r="P1042" s="39">
        <v>0</v>
      </c>
      <c r="Q1042" s="39">
        <v>0</v>
      </c>
      <c r="R1042" s="39">
        <v>0</v>
      </c>
      <c r="S1042" s="39"/>
      <c r="T1042" s="39">
        <f t="shared" si="51"/>
        <v>-27.932580000000002</v>
      </c>
      <c r="U1042" s="39">
        <f t="shared" si="52"/>
        <v>-55.865160000000003</v>
      </c>
      <c r="V1042" s="39">
        <f t="shared" si="53"/>
        <v>-83.797740000000005</v>
      </c>
    </row>
    <row r="1043" spans="5:22" ht="15" customHeight="1" x14ac:dyDescent="0.25">
      <c r="J1043" s="38" t="s">
        <v>1543</v>
      </c>
      <c r="K1043" s="41" t="s">
        <v>1542</v>
      </c>
      <c r="L1043" s="39">
        <v>0</v>
      </c>
      <c r="M1043" s="39">
        <v>700</v>
      </c>
      <c r="N1043" s="39">
        <v>1400</v>
      </c>
      <c r="O1043" s="39"/>
      <c r="P1043" s="39">
        <v>0</v>
      </c>
      <c r="Q1043" s="39">
        <v>7000</v>
      </c>
      <c r="R1043" s="39">
        <v>7000</v>
      </c>
      <c r="S1043" s="39"/>
      <c r="T1043" s="39">
        <f t="shared" si="51"/>
        <v>0</v>
      </c>
      <c r="U1043" s="39">
        <f t="shared" si="52"/>
        <v>6300</v>
      </c>
      <c r="V1043" s="39">
        <f t="shared" si="53"/>
        <v>5600</v>
      </c>
    </row>
    <row r="1044" spans="5:22" ht="15" customHeight="1" x14ac:dyDescent="0.25">
      <c r="H1044" s="35" t="s">
        <v>1356</v>
      </c>
      <c r="I1044" s="35"/>
      <c r="J1044" s="35"/>
      <c r="K1044" s="35"/>
      <c r="L1044" s="36">
        <v>0</v>
      </c>
      <c r="M1044" s="36">
        <v>0</v>
      </c>
      <c r="N1044" s="36">
        <v>0</v>
      </c>
      <c r="O1044" s="36"/>
      <c r="P1044" s="36">
        <v>0</v>
      </c>
      <c r="Q1044" s="36">
        <v>11164.582076000001</v>
      </c>
      <c r="R1044" s="36">
        <v>11164.582076000001</v>
      </c>
      <c r="S1044" s="36"/>
      <c r="T1044" s="36">
        <f t="shared" si="51"/>
        <v>0</v>
      </c>
      <c r="U1044" s="36">
        <f t="shared" si="52"/>
        <v>11164.582076000001</v>
      </c>
      <c r="V1044" s="36">
        <f t="shared" si="53"/>
        <v>11164.582076000001</v>
      </c>
    </row>
    <row r="1045" spans="5:22" ht="15" customHeight="1" x14ac:dyDescent="0.25">
      <c r="I1045" s="35" t="s">
        <v>1541</v>
      </c>
      <c r="J1045" s="35"/>
      <c r="K1045" s="35"/>
      <c r="L1045" s="36">
        <v>0</v>
      </c>
      <c r="M1045" s="36">
        <v>0</v>
      </c>
      <c r="N1045" s="36">
        <v>0</v>
      </c>
      <c r="O1045" s="36"/>
      <c r="P1045" s="36">
        <v>0</v>
      </c>
      <c r="Q1045" s="36">
        <v>11164.582076000001</v>
      </c>
      <c r="R1045" s="36">
        <v>11164.582076000001</v>
      </c>
      <c r="S1045" s="36"/>
      <c r="T1045" s="36">
        <f t="shared" si="51"/>
        <v>0</v>
      </c>
      <c r="U1045" s="36">
        <f t="shared" si="52"/>
        <v>11164.582076000001</v>
      </c>
      <c r="V1045" s="36">
        <f t="shared" si="53"/>
        <v>11164.582076000001</v>
      </c>
    </row>
    <row r="1046" spans="5:22" ht="30" customHeight="1" x14ac:dyDescent="0.25">
      <c r="J1046" s="35" t="s">
        <v>1540</v>
      </c>
      <c r="K1046" s="40" t="s">
        <v>1539</v>
      </c>
      <c r="L1046" s="36">
        <v>0</v>
      </c>
      <c r="M1046" s="36">
        <v>0</v>
      </c>
      <c r="N1046" s="36">
        <v>0</v>
      </c>
      <c r="O1046" s="36"/>
      <c r="P1046" s="36">
        <v>0</v>
      </c>
      <c r="Q1046" s="36">
        <v>10000</v>
      </c>
      <c r="R1046" s="36">
        <v>10000</v>
      </c>
      <c r="S1046" s="36"/>
      <c r="T1046" s="36">
        <f t="shared" si="51"/>
        <v>0</v>
      </c>
      <c r="U1046" s="36">
        <f t="shared" si="52"/>
        <v>10000</v>
      </c>
      <c r="V1046" s="36">
        <f t="shared" si="53"/>
        <v>10000</v>
      </c>
    </row>
    <row r="1047" spans="5:22" ht="30" customHeight="1" x14ac:dyDescent="0.25">
      <c r="J1047" s="38" t="s">
        <v>1538</v>
      </c>
      <c r="K1047" s="41" t="s">
        <v>1537</v>
      </c>
      <c r="L1047" s="39">
        <v>0</v>
      </c>
      <c r="M1047" s="39">
        <v>0</v>
      </c>
      <c r="N1047" s="39">
        <v>0</v>
      </c>
      <c r="O1047" s="39"/>
      <c r="P1047" s="39">
        <v>0</v>
      </c>
      <c r="Q1047" s="39">
        <v>1164.5820759999999</v>
      </c>
      <c r="R1047" s="39">
        <v>1164.5820759999999</v>
      </c>
      <c r="S1047" s="39"/>
      <c r="T1047" s="39">
        <f t="shared" si="51"/>
        <v>0</v>
      </c>
      <c r="U1047" s="39">
        <f t="shared" si="52"/>
        <v>1164.5820759999999</v>
      </c>
      <c r="V1047" s="39">
        <f t="shared" si="53"/>
        <v>1164.5820759999999</v>
      </c>
    </row>
    <row r="1048" spans="5:22" ht="30" customHeight="1" x14ac:dyDescent="0.25">
      <c r="E1048" s="46">
        <v>25</v>
      </c>
      <c r="F1048" s="68" t="s">
        <v>21</v>
      </c>
      <c r="G1048" s="69"/>
      <c r="H1048" s="69"/>
      <c r="I1048" s="69"/>
      <c r="J1048" s="69"/>
      <c r="K1048" s="69"/>
      <c r="L1048" s="43">
        <v>4912.2369520000002</v>
      </c>
      <c r="M1048" s="43">
        <v>6901.2403530000001</v>
      </c>
      <c r="N1048" s="43">
        <v>9164.6358010000004</v>
      </c>
      <c r="O1048" s="43"/>
      <c r="P1048" s="43">
        <v>4912.2289540000002</v>
      </c>
      <c r="Q1048" s="43">
        <v>6901.2323550000001</v>
      </c>
      <c r="R1048" s="43">
        <v>9164.626443000001</v>
      </c>
      <c r="S1048" s="43"/>
      <c r="T1048" s="43">
        <f t="shared" si="51"/>
        <v>-7.9980000000432483E-3</v>
      </c>
      <c r="U1048" s="43">
        <f t="shared" si="52"/>
        <v>-7.9980000000432483E-3</v>
      </c>
      <c r="V1048" s="43">
        <f t="shared" si="53"/>
        <v>-9.3579999993380625E-3</v>
      </c>
    </row>
    <row r="1049" spans="5:22" x14ac:dyDescent="0.25">
      <c r="G1049" s="35" t="s">
        <v>1302</v>
      </c>
      <c r="H1049" s="35"/>
      <c r="I1049" s="35"/>
      <c r="J1049" s="35"/>
      <c r="K1049" s="35"/>
      <c r="L1049" s="36">
        <v>4912.2369520000002</v>
      </c>
      <c r="M1049" s="36">
        <v>6901.2403530000001</v>
      </c>
      <c r="N1049" s="36">
        <v>9164.6358010000004</v>
      </c>
      <c r="O1049" s="36"/>
      <c r="P1049" s="36">
        <v>4912.2289540000002</v>
      </c>
      <c r="Q1049" s="36">
        <v>6901.2323550000001</v>
      </c>
      <c r="R1049" s="36">
        <v>9164.626443000001</v>
      </c>
      <c r="S1049" s="36"/>
      <c r="T1049" s="36">
        <f t="shared" si="51"/>
        <v>-7.9980000000432483E-3</v>
      </c>
      <c r="U1049" s="36">
        <f t="shared" si="52"/>
        <v>-7.9980000000432483E-3</v>
      </c>
      <c r="V1049" s="36">
        <f t="shared" si="53"/>
        <v>-9.3579999993380625E-3</v>
      </c>
    </row>
    <row r="1050" spans="5:22" ht="15" customHeight="1" x14ac:dyDescent="0.25">
      <c r="H1050" s="35" t="s">
        <v>1301</v>
      </c>
      <c r="I1050" s="35"/>
      <c r="J1050" s="35"/>
      <c r="K1050" s="35"/>
      <c r="L1050" s="36">
        <v>4894.7534770000002</v>
      </c>
      <c r="M1050" s="36">
        <v>6865.1020609999996</v>
      </c>
      <c r="N1050" s="36">
        <v>9108.3863299999994</v>
      </c>
      <c r="O1050" s="36"/>
      <c r="P1050" s="36">
        <v>4895.3610369999997</v>
      </c>
      <c r="Q1050" s="36">
        <v>6867.0484483199998</v>
      </c>
      <c r="R1050" s="36">
        <v>9115.9120227400017</v>
      </c>
      <c r="S1050" s="36"/>
      <c r="T1050" s="36">
        <f t="shared" si="51"/>
        <v>0.60755999999946653</v>
      </c>
      <c r="U1050" s="36">
        <f t="shared" si="52"/>
        <v>1.9463873200002126</v>
      </c>
      <c r="V1050" s="36">
        <f t="shared" si="53"/>
        <v>7.5256927400023415</v>
      </c>
    </row>
    <row r="1051" spans="5:22" ht="15" customHeight="1" x14ac:dyDescent="0.25">
      <c r="I1051" s="35" t="s">
        <v>1300</v>
      </c>
      <c r="J1051" s="35"/>
      <c r="K1051" s="35"/>
      <c r="L1051" s="36">
        <v>4894.7534770000002</v>
      </c>
      <c r="M1051" s="36">
        <v>6865.1020609999996</v>
      </c>
      <c r="N1051" s="36">
        <v>9108.3863299999994</v>
      </c>
      <c r="O1051" s="36"/>
      <c r="P1051" s="36">
        <v>4895.3610369999997</v>
      </c>
      <c r="Q1051" s="36">
        <v>6867.0484483199998</v>
      </c>
      <c r="R1051" s="36">
        <v>9115.9120227400017</v>
      </c>
      <c r="S1051" s="36"/>
      <c r="T1051" s="36">
        <f t="shared" si="51"/>
        <v>0.60755999999946653</v>
      </c>
      <c r="U1051" s="36">
        <f t="shared" si="52"/>
        <v>1.9463873200002126</v>
      </c>
      <c r="V1051" s="36">
        <f t="shared" si="53"/>
        <v>7.5256927400023415</v>
      </c>
    </row>
    <row r="1052" spans="5:22" ht="15" customHeight="1" x14ac:dyDescent="0.25">
      <c r="J1052" s="35" t="s">
        <v>1423</v>
      </c>
      <c r="K1052" s="40" t="s">
        <v>1533</v>
      </c>
      <c r="L1052" s="36">
        <v>4698.8183419999996</v>
      </c>
      <c r="M1052" s="36">
        <v>6603.6048360000004</v>
      </c>
      <c r="N1052" s="36">
        <v>8761.7795779999997</v>
      </c>
      <c r="O1052" s="36"/>
      <c r="P1052" s="36">
        <v>4699.5509000000002</v>
      </c>
      <c r="Q1052" s="36">
        <v>6605.7891933199999</v>
      </c>
      <c r="R1052" s="36">
        <v>8769.6575727400013</v>
      </c>
      <c r="S1052" s="36"/>
      <c r="T1052" s="36">
        <f t="shared" si="51"/>
        <v>0.73255800000060844</v>
      </c>
      <c r="U1052" s="36">
        <f t="shared" si="52"/>
        <v>2.1843573199994353</v>
      </c>
      <c r="V1052" s="36">
        <f t="shared" si="53"/>
        <v>7.8779947400016681</v>
      </c>
    </row>
    <row r="1053" spans="5:22" ht="15" customHeight="1" x14ac:dyDescent="0.25">
      <c r="J1053" s="38" t="s">
        <v>1421</v>
      </c>
      <c r="K1053" s="41" t="s">
        <v>1532</v>
      </c>
      <c r="L1053" s="39">
        <v>195.935135</v>
      </c>
      <c r="M1053" s="39">
        <v>261.49722500000001</v>
      </c>
      <c r="N1053" s="39">
        <v>346.60675199999997</v>
      </c>
      <c r="O1053" s="39"/>
      <c r="P1053" s="39">
        <v>195.810137</v>
      </c>
      <c r="Q1053" s="39">
        <v>261.259255</v>
      </c>
      <c r="R1053" s="39">
        <v>346.25445000000002</v>
      </c>
      <c r="S1053" s="39"/>
      <c r="T1053" s="39">
        <f t="shared" si="51"/>
        <v>-0.12499800000000505</v>
      </c>
      <c r="U1053" s="39">
        <f t="shared" si="52"/>
        <v>-0.23797000000001844</v>
      </c>
      <c r="V1053" s="39">
        <f t="shared" si="53"/>
        <v>-0.35230199999995193</v>
      </c>
    </row>
    <row r="1054" spans="5:22" ht="15" customHeight="1" x14ac:dyDescent="0.25">
      <c r="H1054" s="35" t="s">
        <v>1291</v>
      </c>
      <c r="I1054" s="35"/>
      <c r="J1054" s="35"/>
      <c r="K1054" s="35"/>
      <c r="L1054" s="36">
        <v>17.483474999999999</v>
      </c>
      <c r="M1054" s="36">
        <v>36.138292</v>
      </c>
      <c r="N1054" s="36">
        <v>56.249471</v>
      </c>
      <c r="O1054" s="36"/>
      <c r="P1054" s="36">
        <v>16.867916999999998</v>
      </c>
      <c r="Q1054" s="36">
        <v>34.18390668</v>
      </c>
      <c r="R1054" s="36">
        <v>48.714420260000004</v>
      </c>
      <c r="S1054" s="36"/>
      <c r="T1054" s="36">
        <f t="shared" si="51"/>
        <v>-0.61555800000000005</v>
      </c>
      <c r="U1054" s="36">
        <f t="shared" si="52"/>
        <v>-1.9543853200000001</v>
      </c>
      <c r="V1054" s="36">
        <f t="shared" si="53"/>
        <v>-7.5350507399999955</v>
      </c>
    </row>
    <row r="1055" spans="5:22" ht="30" customHeight="1" x14ac:dyDescent="0.25">
      <c r="I1055" s="74" t="s">
        <v>1290</v>
      </c>
      <c r="J1055" s="73"/>
      <c r="K1055" s="73"/>
      <c r="L1055" s="36">
        <v>12.058487</v>
      </c>
      <c r="M1055" s="36">
        <v>27.793534000000001</v>
      </c>
      <c r="N1055" s="36">
        <v>44.099432</v>
      </c>
      <c r="O1055" s="36"/>
      <c r="P1055" s="36">
        <v>11.496439000000001</v>
      </c>
      <c r="Q1055" s="36">
        <v>25.951334679999999</v>
      </c>
      <c r="R1055" s="36">
        <v>37.315241060000005</v>
      </c>
      <c r="S1055" s="36"/>
      <c r="T1055" s="36">
        <f t="shared" si="51"/>
        <v>-0.56204799999999899</v>
      </c>
      <c r="U1055" s="36">
        <f t="shared" si="52"/>
        <v>-1.8421993200000024</v>
      </c>
      <c r="V1055" s="36">
        <f t="shared" si="53"/>
        <v>-6.7841909399999949</v>
      </c>
    </row>
    <row r="1056" spans="5:22" ht="15" customHeight="1" x14ac:dyDescent="0.25">
      <c r="J1056" s="35" t="s">
        <v>1289</v>
      </c>
      <c r="K1056" s="40" t="s">
        <v>1288</v>
      </c>
      <c r="L1056" s="36">
        <v>12.058487</v>
      </c>
      <c r="M1056" s="36">
        <v>27.793534000000001</v>
      </c>
      <c r="N1056" s="36">
        <v>44.099432</v>
      </c>
      <c r="O1056" s="36"/>
      <c r="P1056" s="36">
        <v>11.496439000000001</v>
      </c>
      <c r="Q1056" s="36">
        <v>25.951334679999999</v>
      </c>
      <c r="R1056" s="36">
        <v>37.315241060000005</v>
      </c>
      <c r="S1056" s="36"/>
      <c r="T1056" s="36">
        <f t="shared" si="51"/>
        <v>-0.56204799999999899</v>
      </c>
      <c r="U1056" s="36">
        <f t="shared" si="52"/>
        <v>-1.8421993200000024</v>
      </c>
      <c r="V1056" s="36">
        <f t="shared" si="53"/>
        <v>-6.7841909399999949</v>
      </c>
    </row>
    <row r="1057" spans="5:22" ht="15" customHeight="1" x14ac:dyDescent="0.25">
      <c r="I1057" s="35" t="s">
        <v>1361</v>
      </c>
      <c r="J1057" s="35"/>
      <c r="K1057" s="35"/>
      <c r="L1057" s="36">
        <v>5.4249879999999999</v>
      </c>
      <c r="M1057" s="36">
        <v>8.3447580000000006</v>
      </c>
      <c r="N1057" s="36">
        <v>12.150039</v>
      </c>
      <c r="O1057" s="36"/>
      <c r="P1057" s="36">
        <v>5.3714779999999998</v>
      </c>
      <c r="Q1057" s="36">
        <v>8.2325719999999993</v>
      </c>
      <c r="R1057" s="36">
        <v>11.399179199999999</v>
      </c>
      <c r="S1057" s="36"/>
      <c r="T1057" s="36">
        <f t="shared" si="51"/>
        <v>-5.3510000000000169E-2</v>
      </c>
      <c r="U1057" s="36">
        <f t="shared" si="52"/>
        <v>-0.11218600000000123</v>
      </c>
      <c r="V1057" s="36">
        <f t="shared" si="53"/>
        <v>-0.75085980000000063</v>
      </c>
    </row>
    <row r="1058" spans="5:22" ht="30" customHeight="1" x14ac:dyDescent="0.25">
      <c r="J1058" s="35" t="s">
        <v>1360</v>
      </c>
      <c r="K1058" s="40" t="s">
        <v>1359</v>
      </c>
      <c r="L1058" s="36">
        <v>5.4249879999999999</v>
      </c>
      <c r="M1058" s="36">
        <v>8.3447580000000006</v>
      </c>
      <c r="N1058" s="36">
        <v>12.150039</v>
      </c>
      <c r="O1058" s="36"/>
      <c r="P1058" s="36">
        <v>5.3714779999999998</v>
      </c>
      <c r="Q1058" s="36">
        <v>8.2325719999999993</v>
      </c>
      <c r="R1058" s="36">
        <v>11.399179199999999</v>
      </c>
      <c r="S1058" s="36"/>
      <c r="T1058" s="36">
        <f t="shared" si="51"/>
        <v>-5.3510000000000169E-2</v>
      </c>
      <c r="U1058" s="36">
        <f t="shared" si="52"/>
        <v>-0.11218600000000123</v>
      </c>
      <c r="V1058" s="36">
        <f t="shared" si="53"/>
        <v>-0.75085980000000063</v>
      </c>
    </row>
    <row r="1059" spans="5:22" ht="30" customHeight="1" x14ac:dyDescent="0.25">
      <c r="E1059" s="46">
        <v>33</v>
      </c>
      <c r="F1059" s="68" t="s">
        <v>16</v>
      </c>
      <c r="G1059" s="69"/>
      <c r="H1059" s="69"/>
      <c r="I1059" s="69"/>
      <c r="J1059" s="69"/>
      <c r="K1059" s="69"/>
      <c r="L1059" s="43">
        <v>60591.295441000002</v>
      </c>
      <c r="M1059" s="43">
        <v>104677.54939499999</v>
      </c>
      <c r="N1059" s="43">
        <v>147406.86191800001</v>
      </c>
      <c r="O1059" s="43"/>
      <c r="P1059" s="43">
        <v>60591.295441000002</v>
      </c>
      <c r="Q1059" s="43">
        <v>104677.54939499999</v>
      </c>
      <c r="R1059" s="43">
        <v>147406.86191800001</v>
      </c>
      <c r="S1059" s="43"/>
      <c r="T1059" s="43">
        <f t="shared" si="51"/>
        <v>0</v>
      </c>
      <c r="U1059" s="43">
        <f t="shared" si="52"/>
        <v>0</v>
      </c>
      <c r="V1059" s="43">
        <f t="shared" si="53"/>
        <v>0</v>
      </c>
    </row>
    <row r="1060" spans="5:22" x14ac:dyDescent="0.25">
      <c r="G1060" s="35" t="s">
        <v>1531</v>
      </c>
      <c r="H1060" s="35"/>
      <c r="I1060" s="35"/>
      <c r="J1060" s="35"/>
      <c r="K1060" s="35"/>
      <c r="L1060" s="36">
        <v>60591.295441000002</v>
      </c>
      <c r="M1060" s="36">
        <v>104677.54939499999</v>
      </c>
      <c r="N1060" s="36">
        <v>147406.86191800001</v>
      </c>
      <c r="O1060" s="36"/>
      <c r="P1060" s="36">
        <v>60591.295441000002</v>
      </c>
      <c r="Q1060" s="36">
        <v>104677.54939499999</v>
      </c>
      <c r="R1060" s="36">
        <v>147406.86191800001</v>
      </c>
      <c r="S1060" s="36"/>
      <c r="T1060" s="36">
        <f t="shared" si="51"/>
        <v>0</v>
      </c>
      <c r="U1060" s="36">
        <f t="shared" si="52"/>
        <v>0</v>
      </c>
      <c r="V1060" s="36">
        <f t="shared" si="53"/>
        <v>0</v>
      </c>
    </row>
    <row r="1061" spans="5:22" ht="15" customHeight="1" x14ac:dyDescent="0.25">
      <c r="H1061" s="35" t="s">
        <v>1530</v>
      </c>
      <c r="I1061" s="35"/>
      <c r="J1061" s="35"/>
      <c r="K1061" s="35"/>
      <c r="L1061" s="36">
        <v>60591.295441000002</v>
      </c>
      <c r="M1061" s="36">
        <v>104677.54939499999</v>
      </c>
      <c r="N1061" s="36">
        <v>147406.86191800001</v>
      </c>
      <c r="O1061" s="36"/>
      <c r="P1061" s="36">
        <v>60591.295441000002</v>
      </c>
      <c r="Q1061" s="36">
        <v>104677.54939499999</v>
      </c>
      <c r="R1061" s="36">
        <v>147406.86191800001</v>
      </c>
      <c r="S1061" s="36"/>
      <c r="T1061" s="36">
        <f t="shared" si="51"/>
        <v>0</v>
      </c>
      <c r="U1061" s="36">
        <f t="shared" si="52"/>
        <v>0</v>
      </c>
      <c r="V1061" s="36">
        <f t="shared" si="53"/>
        <v>0</v>
      </c>
    </row>
    <row r="1062" spans="5:22" ht="15" customHeight="1" x14ac:dyDescent="0.25">
      <c r="I1062" s="35" t="s">
        <v>1530</v>
      </c>
      <c r="J1062" s="35"/>
      <c r="K1062" s="35"/>
      <c r="L1062" s="36">
        <v>60591.295441000002</v>
      </c>
      <c r="M1062" s="36">
        <v>104677.54939499999</v>
      </c>
      <c r="N1062" s="36">
        <v>147406.86191800001</v>
      </c>
      <c r="O1062" s="36"/>
      <c r="P1062" s="36">
        <v>60591.295441000002</v>
      </c>
      <c r="Q1062" s="36">
        <v>104677.54939499999</v>
      </c>
      <c r="R1062" s="36">
        <v>147406.86191800001</v>
      </c>
      <c r="S1062" s="36"/>
      <c r="T1062" s="36">
        <f t="shared" si="51"/>
        <v>0</v>
      </c>
      <c r="U1062" s="36">
        <f t="shared" si="52"/>
        <v>0</v>
      </c>
      <c r="V1062" s="36">
        <f t="shared" si="53"/>
        <v>0</v>
      </c>
    </row>
    <row r="1063" spans="5:22" ht="15" customHeight="1" x14ac:dyDescent="0.25">
      <c r="J1063" s="35" t="s">
        <v>1529</v>
      </c>
      <c r="K1063" s="40" t="s">
        <v>1528</v>
      </c>
      <c r="L1063" s="36">
        <v>37727.791964999997</v>
      </c>
      <c r="M1063" s="36">
        <v>60954.955435000003</v>
      </c>
      <c r="N1063" s="36">
        <v>82646.516394000006</v>
      </c>
      <c r="O1063" s="36"/>
      <c r="P1063" s="36">
        <v>37727.791964999997</v>
      </c>
      <c r="Q1063" s="36">
        <v>60954.955435000003</v>
      </c>
      <c r="R1063" s="36">
        <v>82646.516394000006</v>
      </c>
      <c r="S1063" s="36"/>
      <c r="T1063" s="36">
        <f t="shared" si="51"/>
        <v>0</v>
      </c>
      <c r="U1063" s="36">
        <f t="shared" si="52"/>
        <v>0</v>
      </c>
      <c r="V1063" s="36">
        <f t="shared" si="53"/>
        <v>0</v>
      </c>
    </row>
    <row r="1064" spans="5:22" ht="15" customHeight="1" x14ac:dyDescent="0.25">
      <c r="J1064" s="38" t="s">
        <v>1527</v>
      </c>
      <c r="K1064" s="41" t="s">
        <v>1526</v>
      </c>
      <c r="L1064" s="39">
        <v>7339.0048820000002</v>
      </c>
      <c r="M1064" s="39">
        <v>12876.214306</v>
      </c>
      <c r="N1064" s="39">
        <v>18611.586218</v>
      </c>
      <c r="O1064" s="39"/>
      <c r="P1064" s="39">
        <v>7339.0048820000002</v>
      </c>
      <c r="Q1064" s="39">
        <v>12876.214306</v>
      </c>
      <c r="R1064" s="39">
        <v>18611.586218</v>
      </c>
      <c r="S1064" s="39"/>
      <c r="T1064" s="39">
        <f t="shared" si="51"/>
        <v>0</v>
      </c>
      <c r="U1064" s="39">
        <f t="shared" si="52"/>
        <v>0</v>
      </c>
      <c r="V1064" s="39">
        <f t="shared" si="53"/>
        <v>0</v>
      </c>
    </row>
    <row r="1065" spans="5:22" ht="15" customHeight="1" x14ac:dyDescent="0.25">
      <c r="J1065" s="38" t="s">
        <v>1525</v>
      </c>
      <c r="K1065" s="41" t="s">
        <v>1524</v>
      </c>
      <c r="L1065" s="39">
        <v>701.98860200000001</v>
      </c>
      <c r="M1065" s="39">
        <v>1403.977204</v>
      </c>
      <c r="N1065" s="39">
        <v>2105.9658060000002</v>
      </c>
      <c r="O1065" s="39"/>
      <c r="P1065" s="39">
        <v>701.98860200000001</v>
      </c>
      <c r="Q1065" s="39">
        <v>1403.977204</v>
      </c>
      <c r="R1065" s="39">
        <v>2105.9658060000002</v>
      </c>
      <c r="S1065" s="39"/>
      <c r="T1065" s="39">
        <f t="shared" si="51"/>
        <v>0</v>
      </c>
      <c r="U1065" s="39">
        <f t="shared" si="52"/>
        <v>0</v>
      </c>
      <c r="V1065" s="39">
        <f t="shared" si="53"/>
        <v>0</v>
      </c>
    </row>
    <row r="1066" spans="5:22" ht="30" customHeight="1" x14ac:dyDescent="0.25">
      <c r="J1066" s="38" t="s">
        <v>1523</v>
      </c>
      <c r="K1066" s="41" t="s">
        <v>1522</v>
      </c>
      <c r="L1066" s="39">
        <v>5089.3028759999997</v>
      </c>
      <c r="M1066" s="39">
        <v>10178.605751999999</v>
      </c>
      <c r="N1066" s="39">
        <v>15267.908627999999</v>
      </c>
      <c r="O1066" s="39"/>
      <c r="P1066" s="39">
        <v>5089.3028759999997</v>
      </c>
      <c r="Q1066" s="39">
        <v>10178.605751999999</v>
      </c>
      <c r="R1066" s="39">
        <v>15267.908627999999</v>
      </c>
      <c r="S1066" s="39"/>
      <c r="T1066" s="39">
        <f t="shared" si="51"/>
        <v>0</v>
      </c>
      <c r="U1066" s="39">
        <f t="shared" si="52"/>
        <v>0</v>
      </c>
      <c r="V1066" s="39">
        <f t="shared" si="53"/>
        <v>0</v>
      </c>
    </row>
    <row r="1067" spans="5:22" ht="15" customHeight="1" x14ac:dyDescent="0.25">
      <c r="J1067" s="38" t="s">
        <v>1521</v>
      </c>
      <c r="K1067" s="41" t="s">
        <v>1520</v>
      </c>
      <c r="L1067" s="39">
        <v>4888.8491839999997</v>
      </c>
      <c r="M1067" s="39">
        <v>9777.6983679999994</v>
      </c>
      <c r="N1067" s="39">
        <v>14666.547552</v>
      </c>
      <c r="O1067" s="39"/>
      <c r="P1067" s="39">
        <v>4888.8491839999997</v>
      </c>
      <c r="Q1067" s="39">
        <v>9777.6983679999994</v>
      </c>
      <c r="R1067" s="39">
        <v>14666.547552</v>
      </c>
      <c r="S1067" s="39"/>
      <c r="T1067" s="39">
        <f t="shared" si="51"/>
        <v>0</v>
      </c>
      <c r="U1067" s="39">
        <f t="shared" si="52"/>
        <v>0</v>
      </c>
      <c r="V1067" s="39">
        <f t="shared" si="53"/>
        <v>0</v>
      </c>
    </row>
    <row r="1068" spans="5:22" ht="15" customHeight="1" x14ac:dyDescent="0.25">
      <c r="J1068" s="38" t="s">
        <v>1519</v>
      </c>
      <c r="K1068" s="41" t="s">
        <v>1518</v>
      </c>
      <c r="L1068" s="39">
        <v>714.42871100000002</v>
      </c>
      <c r="M1068" s="39">
        <v>1428.857422</v>
      </c>
      <c r="N1068" s="39">
        <v>2143.2861330000001</v>
      </c>
      <c r="O1068" s="39"/>
      <c r="P1068" s="39">
        <v>714.42871100000002</v>
      </c>
      <c r="Q1068" s="39">
        <v>1428.857422</v>
      </c>
      <c r="R1068" s="39">
        <v>2143.2861330000001</v>
      </c>
      <c r="S1068" s="39"/>
      <c r="T1068" s="39">
        <f t="shared" si="51"/>
        <v>0</v>
      </c>
      <c r="U1068" s="39">
        <f t="shared" si="52"/>
        <v>0</v>
      </c>
      <c r="V1068" s="39">
        <f t="shared" si="53"/>
        <v>0</v>
      </c>
    </row>
    <row r="1069" spans="5:22" ht="15" customHeight="1" x14ac:dyDescent="0.25">
      <c r="J1069" s="38" t="s">
        <v>1517</v>
      </c>
      <c r="K1069" s="41" t="s">
        <v>1516</v>
      </c>
      <c r="L1069" s="39">
        <v>401.64794899999998</v>
      </c>
      <c r="M1069" s="39">
        <v>681.50159499999995</v>
      </c>
      <c r="N1069" s="39">
        <v>961.35524099999998</v>
      </c>
      <c r="O1069" s="39"/>
      <c r="P1069" s="39">
        <v>401.64794899999998</v>
      </c>
      <c r="Q1069" s="39">
        <v>681.50159499999995</v>
      </c>
      <c r="R1069" s="39">
        <v>961.35524099999998</v>
      </c>
      <c r="S1069" s="39"/>
      <c r="T1069" s="39">
        <f t="shared" si="51"/>
        <v>0</v>
      </c>
      <c r="U1069" s="39">
        <f t="shared" si="52"/>
        <v>0</v>
      </c>
      <c r="V1069" s="39">
        <f t="shared" si="53"/>
        <v>0</v>
      </c>
    </row>
    <row r="1070" spans="5:22" ht="15" customHeight="1" x14ac:dyDescent="0.25">
      <c r="J1070" s="38" t="s">
        <v>1515</v>
      </c>
      <c r="K1070" s="41" t="s">
        <v>1514</v>
      </c>
      <c r="L1070" s="39">
        <v>264.92766399999999</v>
      </c>
      <c r="M1070" s="39">
        <v>449.03209700000002</v>
      </c>
      <c r="N1070" s="39">
        <v>613.63512200000002</v>
      </c>
      <c r="O1070" s="39"/>
      <c r="P1070" s="39">
        <v>264.92766399999999</v>
      </c>
      <c r="Q1070" s="39">
        <v>449.03209700000002</v>
      </c>
      <c r="R1070" s="39">
        <v>613.63512200000002</v>
      </c>
      <c r="S1070" s="39"/>
      <c r="T1070" s="39">
        <f t="shared" si="51"/>
        <v>0</v>
      </c>
      <c r="U1070" s="39">
        <f t="shared" si="52"/>
        <v>0</v>
      </c>
      <c r="V1070" s="39">
        <f t="shared" si="53"/>
        <v>0</v>
      </c>
    </row>
    <row r="1071" spans="5:22" ht="15" customHeight="1" x14ac:dyDescent="0.25">
      <c r="J1071" s="38" t="s">
        <v>1513</v>
      </c>
      <c r="K1071" s="41" t="s">
        <v>1512</v>
      </c>
      <c r="L1071" s="39">
        <v>792.16410800000006</v>
      </c>
      <c r="M1071" s="39">
        <v>1584.3282160000001</v>
      </c>
      <c r="N1071" s="39">
        <v>2376.4923239999998</v>
      </c>
      <c r="O1071" s="39"/>
      <c r="P1071" s="39">
        <v>792.16410800000006</v>
      </c>
      <c r="Q1071" s="39">
        <v>1584.3282160000001</v>
      </c>
      <c r="R1071" s="39">
        <v>2376.4923239999998</v>
      </c>
      <c r="S1071" s="39"/>
      <c r="T1071" s="39">
        <f t="shared" si="51"/>
        <v>0</v>
      </c>
      <c r="U1071" s="39">
        <f t="shared" si="52"/>
        <v>0</v>
      </c>
      <c r="V1071" s="39">
        <f t="shared" si="53"/>
        <v>0</v>
      </c>
    </row>
    <row r="1072" spans="5:22" ht="15" customHeight="1" x14ac:dyDescent="0.25">
      <c r="J1072" s="62" t="s">
        <v>1511</v>
      </c>
      <c r="K1072" s="63" t="s">
        <v>1510</v>
      </c>
      <c r="L1072" s="64">
        <v>2671.1895</v>
      </c>
      <c r="M1072" s="64">
        <v>5342.3789999999999</v>
      </c>
      <c r="N1072" s="64">
        <v>8013.5685000000003</v>
      </c>
      <c r="O1072" s="64"/>
      <c r="P1072" s="64">
        <v>2671.1895</v>
      </c>
      <c r="Q1072" s="64">
        <v>5342.3789999999999</v>
      </c>
      <c r="R1072" s="64">
        <v>8013.5685000000003</v>
      </c>
      <c r="S1072" s="64"/>
      <c r="T1072" s="64">
        <f t="shared" si="51"/>
        <v>0</v>
      </c>
      <c r="U1072" s="64">
        <f t="shared" si="52"/>
        <v>0</v>
      </c>
      <c r="V1072" s="64">
        <f t="shared" si="53"/>
        <v>0</v>
      </c>
    </row>
    <row r="1073" spans="3:22" ht="14.25" x14ac:dyDescent="0.25">
      <c r="C1073" s="52" t="s">
        <v>1</v>
      </c>
      <c r="D1073" s="52"/>
      <c r="E1073" s="52"/>
      <c r="F1073" s="52"/>
      <c r="G1073" s="52"/>
      <c r="H1073" s="52"/>
      <c r="I1073" s="52"/>
      <c r="J1073" s="52"/>
      <c r="K1073" s="52"/>
      <c r="L1073" s="53">
        <v>128347.714341</v>
      </c>
      <c r="M1073" s="53">
        <v>232730.096689</v>
      </c>
      <c r="N1073" s="53">
        <v>351966.40014699998</v>
      </c>
      <c r="O1073" s="53"/>
      <c r="P1073" s="53">
        <v>156749.04595403004</v>
      </c>
      <c r="Q1073" s="53">
        <v>263450.02252715995</v>
      </c>
      <c r="R1073" s="53">
        <v>394643.58947672998</v>
      </c>
      <c r="S1073" s="53"/>
      <c r="T1073" s="53">
        <f t="shared" si="51"/>
        <v>28401.331613030037</v>
      </c>
      <c r="U1073" s="53">
        <f t="shared" si="52"/>
        <v>30719.92583815995</v>
      </c>
      <c r="V1073" s="53">
        <f t="shared" si="53"/>
        <v>42677.189329729998</v>
      </c>
    </row>
    <row r="1074" spans="3:22" ht="14.25" x14ac:dyDescent="0.25">
      <c r="F1074" s="42" t="s">
        <v>2</v>
      </c>
      <c r="G1074" s="42"/>
      <c r="H1074" s="42"/>
      <c r="I1074" s="42"/>
      <c r="J1074" s="42"/>
      <c r="K1074" s="42"/>
      <c r="L1074" s="43">
        <v>38878.010783999998</v>
      </c>
      <c r="M1074" s="43">
        <v>67199.902824999997</v>
      </c>
      <c r="N1074" s="43">
        <v>109225.280512</v>
      </c>
      <c r="O1074" s="43"/>
      <c r="P1074" s="43">
        <v>67246.183097000001</v>
      </c>
      <c r="Q1074" s="43">
        <v>97214.522221000007</v>
      </c>
      <c r="R1074" s="43">
        <v>151505.49021700001</v>
      </c>
      <c r="S1074" s="43"/>
      <c r="T1074" s="43">
        <f t="shared" ref="T1074:T1134" si="54">P1074-L1074</f>
        <v>28368.172313000003</v>
      </c>
      <c r="U1074" s="43">
        <f t="shared" ref="U1074:U1134" si="55">Q1074-M1074</f>
        <v>30014.619396000009</v>
      </c>
      <c r="V1074" s="43">
        <f t="shared" ref="V1074:V1134" si="56">R1074-N1074</f>
        <v>42280.209705000016</v>
      </c>
    </row>
    <row r="1075" spans="3:22" x14ac:dyDescent="0.25">
      <c r="G1075" s="35" t="s">
        <v>1302</v>
      </c>
      <c r="H1075" s="35"/>
      <c r="I1075" s="35"/>
      <c r="J1075" s="35"/>
      <c r="K1075" s="35"/>
      <c r="L1075" s="36">
        <v>38878.010783999998</v>
      </c>
      <c r="M1075" s="36">
        <v>67199.902824999997</v>
      </c>
      <c r="N1075" s="36">
        <v>109225.280512</v>
      </c>
      <c r="O1075" s="36"/>
      <c r="P1075" s="36">
        <v>67246.183097000001</v>
      </c>
      <c r="Q1075" s="36">
        <v>97214.522221000007</v>
      </c>
      <c r="R1075" s="36">
        <v>151505.49021700001</v>
      </c>
      <c r="S1075" s="36"/>
      <c r="T1075" s="36">
        <f t="shared" si="54"/>
        <v>28368.172313000003</v>
      </c>
      <c r="U1075" s="36">
        <f t="shared" si="55"/>
        <v>30014.619396000009</v>
      </c>
      <c r="V1075" s="36">
        <f t="shared" si="56"/>
        <v>42280.209705000016</v>
      </c>
    </row>
    <row r="1076" spans="3:22" ht="15" customHeight="1" x14ac:dyDescent="0.25">
      <c r="H1076" s="35" t="s">
        <v>1301</v>
      </c>
      <c r="I1076" s="35"/>
      <c r="J1076" s="35"/>
      <c r="K1076" s="35"/>
      <c r="L1076" s="36">
        <v>30436.629545</v>
      </c>
      <c r="M1076" s="36">
        <v>58174.288860000001</v>
      </c>
      <c r="N1076" s="36">
        <v>89477.683829000001</v>
      </c>
      <c r="O1076" s="36"/>
      <c r="P1076" s="36">
        <v>58741.205984</v>
      </c>
      <c r="Q1076" s="36">
        <v>88068.583188999997</v>
      </c>
      <c r="R1076" s="36">
        <v>131518.40315100001</v>
      </c>
      <c r="S1076" s="36"/>
      <c r="T1076" s="36">
        <f t="shared" si="54"/>
        <v>28304.576439</v>
      </c>
      <c r="U1076" s="36">
        <f t="shared" si="55"/>
        <v>29894.294328999997</v>
      </c>
      <c r="V1076" s="36">
        <f t="shared" si="56"/>
        <v>42040.719322000004</v>
      </c>
    </row>
    <row r="1077" spans="3:22" ht="15" customHeight="1" x14ac:dyDescent="0.25">
      <c r="I1077" s="35" t="s">
        <v>1300</v>
      </c>
      <c r="J1077" s="35"/>
      <c r="K1077" s="35"/>
      <c r="L1077" s="36">
        <v>6325.46144</v>
      </c>
      <c r="M1077" s="36">
        <v>9946.6139810000004</v>
      </c>
      <c r="N1077" s="36">
        <v>13587.784623</v>
      </c>
      <c r="O1077" s="36"/>
      <c r="P1077" s="36">
        <v>6220.5522380000002</v>
      </c>
      <c r="Q1077" s="36">
        <v>9867.8292500000007</v>
      </c>
      <c r="R1077" s="36">
        <v>13732.319192000001</v>
      </c>
      <c r="S1077" s="36"/>
      <c r="T1077" s="36">
        <f t="shared" si="54"/>
        <v>-104.90920199999982</v>
      </c>
      <c r="U1077" s="36">
        <f t="shared" si="55"/>
        <v>-78.784730999999738</v>
      </c>
      <c r="V1077" s="36">
        <f t="shared" si="56"/>
        <v>144.53456900000128</v>
      </c>
    </row>
    <row r="1078" spans="3:22" ht="30" customHeight="1" x14ac:dyDescent="0.25">
      <c r="J1078" s="35" t="s">
        <v>1411</v>
      </c>
      <c r="K1078" s="40" t="s">
        <v>1509</v>
      </c>
      <c r="L1078" s="36">
        <v>2504.9245129999999</v>
      </c>
      <c r="M1078" s="36">
        <v>4154.3922380000004</v>
      </c>
      <c r="N1078" s="36">
        <v>6012.2046049999999</v>
      </c>
      <c r="O1078" s="36"/>
      <c r="P1078" s="36">
        <v>2540.857043</v>
      </c>
      <c r="Q1078" s="36">
        <v>4414.545091</v>
      </c>
      <c r="R1078" s="36">
        <v>6353.5120239999997</v>
      </c>
      <c r="S1078" s="36"/>
      <c r="T1078" s="36">
        <f t="shared" si="54"/>
        <v>35.932530000000042</v>
      </c>
      <c r="U1078" s="36">
        <f t="shared" si="55"/>
        <v>260.1528529999996</v>
      </c>
      <c r="V1078" s="36">
        <f t="shared" si="56"/>
        <v>341.30741899999975</v>
      </c>
    </row>
    <row r="1079" spans="3:22" ht="30" customHeight="1" x14ac:dyDescent="0.25">
      <c r="J1079" s="38" t="s">
        <v>1409</v>
      </c>
      <c r="K1079" s="41" t="s">
        <v>1508</v>
      </c>
      <c r="L1079" s="39">
        <v>445.34152799999998</v>
      </c>
      <c r="M1079" s="39">
        <v>692.71133599999996</v>
      </c>
      <c r="N1079" s="39">
        <v>935.11428100000001</v>
      </c>
      <c r="O1079" s="39"/>
      <c r="P1079" s="39">
        <v>400.20648499999999</v>
      </c>
      <c r="Q1079" s="39">
        <v>630.55438800000002</v>
      </c>
      <c r="R1079" s="39">
        <v>967.29063499999995</v>
      </c>
      <c r="S1079" s="39"/>
      <c r="T1079" s="39">
        <f t="shared" si="54"/>
        <v>-45.135042999999996</v>
      </c>
      <c r="U1079" s="39">
        <f t="shared" si="55"/>
        <v>-62.156947999999943</v>
      </c>
      <c r="V1079" s="39">
        <f t="shared" si="56"/>
        <v>32.176353999999947</v>
      </c>
    </row>
    <row r="1080" spans="3:22" ht="30" customHeight="1" x14ac:dyDescent="0.25">
      <c r="J1080" s="38" t="s">
        <v>1407</v>
      </c>
      <c r="K1080" s="41" t="s">
        <v>1507</v>
      </c>
      <c r="L1080" s="39">
        <v>244.36434299999999</v>
      </c>
      <c r="M1080" s="39">
        <v>481.05014199999999</v>
      </c>
      <c r="N1080" s="39">
        <v>668.46334000000002</v>
      </c>
      <c r="O1080" s="39"/>
      <c r="P1080" s="39">
        <v>477.70321200000001</v>
      </c>
      <c r="Q1080" s="39">
        <v>763.46122500000001</v>
      </c>
      <c r="R1080" s="39">
        <v>957.95878200000004</v>
      </c>
      <c r="S1080" s="39"/>
      <c r="T1080" s="39">
        <f t="shared" si="54"/>
        <v>233.33886900000002</v>
      </c>
      <c r="U1080" s="39">
        <f t="shared" si="55"/>
        <v>282.41108300000002</v>
      </c>
      <c r="V1080" s="39">
        <f t="shared" si="56"/>
        <v>289.49544200000003</v>
      </c>
    </row>
    <row r="1081" spans="3:22" ht="15" customHeight="1" x14ac:dyDescent="0.25">
      <c r="J1081" s="38" t="s">
        <v>1405</v>
      </c>
      <c r="K1081" s="41" t="s">
        <v>1506</v>
      </c>
      <c r="L1081" s="39">
        <v>1753.4664009999999</v>
      </c>
      <c r="M1081" s="39">
        <v>2720.601686</v>
      </c>
      <c r="N1081" s="39">
        <v>3574.1597109999998</v>
      </c>
      <c r="O1081" s="39"/>
      <c r="P1081" s="39">
        <v>1714.715958</v>
      </c>
      <c r="Q1081" s="39">
        <v>2548.4391799999999</v>
      </c>
      <c r="R1081" s="39">
        <v>3332.4404249999998</v>
      </c>
      <c r="S1081" s="39"/>
      <c r="T1081" s="39">
        <f t="shared" si="54"/>
        <v>-38.750442999999905</v>
      </c>
      <c r="U1081" s="39">
        <f t="shared" si="55"/>
        <v>-172.16250600000012</v>
      </c>
      <c r="V1081" s="39">
        <f t="shared" si="56"/>
        <v>-241.71928600000001</v>
      </c>
    </row>
    <row r="1082" spans="3:22" ht="30" customHeight="1" x14ac:dyDescent="0.25">
      <c r="J1082" s="38" t="s">
        <v>1403</v>
      </c>
      <c r="K1082" s="41" t="s">
        <v>1505</v>
      </c>
      <c r="L1082" s="39">
        <v>166.94329300000001</v>
      </c>
      <c r="M1082" s="39">
        <v>240.671558</v>
      </c>
      <c r="N1082" s="39">
        <v>311.863946</v>
      </c>
      <c r="O1082" s="39"/>
      <c r="P1082" s="39">
        <v>187.21489199999999</v>
      </c>
      <c r="Q1082" s="39">
        <v>257.49553700000001</v>
      </c>
      <c r="R1082" s="39">
        <v>381.01697799999999</v>
      </c>
      <c r="S1082" s="39"/>
      <c r="T1082" s="39">
        <f t="shared" si="54"/>
        <v>20.271598999999981</v>
      </c>
      <c r="U1082" s="39">
        <f t="shared" si="55"/>
        <v>16.823979000000008</v>
      </c>
      <c r="V1082" s="39">
        <f t="shared" si="56"/>
        <v>69.153031999999996</v>
      </c>
    </row>
    <row r="1083" spans="3:22" ht="45" customHeight="1" x14ac:dyDescent="0.25">
      <c r="J1083" s="38" t="s">
        <v>1304</v>
      </c>
      <c r="K1083" s="41" t="s">
        <v>1303</v>
      </c>
      <c r="L1083" s="39">
        <v>1210.421362</v>
      </c>
      <c r="M1083" s="39">
        <v>1657.187021</v>
      </c>
      <c r="N1083" s="39">
        <v>2085.97874</v>
      </c>
      <c r="O1083" s="39"/>
      <c r="P1083" s="39">
        <v>899.854648</v>
      </c>
      <c r="Q1083" s="39">
        <v>1253.3338289999999</v>
      </c>
      <c r="R1083" s="39">
        <v>1740.1003479999999</v>
      </c>
      <c r="S1083" s="39"/>
      <c r="T1083" s="39">
        <f t="shared" si="54"/>
        <v>-310.56671400000005</v>
      </c>
      <c r="U1083" s="39">
        <f t="shared" si="55"/>
        <v>-403.85319200000004</v>
      </c>
      <c r="V1083" s="39">
        <f t="shared" si="56"/>
        <v>-345.87839200000008</v>
      </c>
    </row>
    <row r="1084" spans="3:22" ht="15" customHeight="1" x14ac:dyDescent="0.25">
      <c r="I1084" s="35" t="s">
        <v>1504</v>
      </c>
      <c r="J1084" s="35"/>
      <c r="K1084" s="35"/>
      <c r="L1084" s="36">
        <v>7431.7441440000002</v>
      </c>
      <c r="M1084" s="36">
        <v>11838.466278</v>
      </c>
      <c r="N1084" s="36">
        <v>16969.010696000001</v>
      </c>
      <c r="O1084" s="36"/>
      <c r="P1084" s="36">
        <v>7928.3006869999999</v>
      </c>
      <c r="Q1084" s="36">
        <v>12475.469924000001</v>
      </c>
      <c r="R1084" s="36">
        <v>18022.799288999999</v>
      </c>
      <c r="S1084" s="36"/>
      <c r="T1084" s="36">
        <f t="shared" si="54"/>
        <v>496.55654299999969</v>
      </c>
      <c r="U1084" s="36">
        <f t="shared" si="55"/>
        <v>637.00364600000103</v>
      </c>
      <c r="V1084" s="36">
        <f t="shared" si="56"/>
        <v>1053.7885929999975</v>
      </c>
    </row>
    <row r="1085" spans="3:22" ht="15" customHeight="1" x14ac:dyDescent="0.25">
      <c r="J1085" s="35" t="s">
        <v>1503</v>
      </c>
      <c r="K1085" s="40" t="s">
        <v>1502</v>
      </c>
      <c r="L1085" s="36">
        <v>7431.7441440000002</v>
      </c>
      <c r="M1085" s="36">
        <v>11838.466278</v>
      </c>
      <c r="N1085" s="36">
        <v>16969.010696000001</v>
      </c>
      <c r="O1085" s="36"/>
      <c r="P1085" s="36">
        <v>7928.3006869999999</v>
      </c>
      <c r="Q1085" s="36">
        <v>12475.469924000001</v>
      </c>
      <c r="R1085" s="36">
        <v>18022.799288999999</v>
      </c>
      <c r="S1085" s="36"/>
      <c r="T1085" s="36">
        <f t="shared" si="54"/>
        <v>496.55654299999969</v>
      </c>
      <c r="U1085" s="36">
        <f t="shared" si="55"/>
        <v>637.00364600000103</v>
      </c>
      <c r="V1085" s="36">
        <f t="shared" si="56"/>
        <v>1053.7885929999975</v>
      </c>
    </row>
    <row r="1086" spans="3:22" ht="15" customHeight="1" x14ac:dyDescent="0.25">
      <c r="I1086" s="35" t="s">
        <v>1473</v>
      </c>
      <c r="J1086" s="35"/>
      <c r="K1086" s="35"/>
      <c r="L1086" s="36">
        <v>0</v>
      </c>
      <c r="M1086" s="36">
        <v>0</v>
      </c>
      <c r="N1086" s="36">
        <v>0</v>
      </c>
      <c r="O1086" s="36"/>
      <c r="P1086" s="36">
        <v>2000</v>
      </c>
      <c r="Q1086" s="36">
        <v>2000</v>
      </c>
      <c r="R1086" s="36">
        <v>2010.5</v>
      </c>
      <c r="S1086" s="36"/>
      <c r="T1086" s="36">
        <f t="shared" si="54"/>
        <v>2000</v>
      </c>
      <c r="U1086" s="36">
        <f t="shared" si="55"/>
        <v>2000</v>
      </c>
      <c r="V1086" s="36">
        <f t="shared" si="56"/>
        <v>2010.5</v>
      </c>
    </row>
    <row r="1087" spans="3:22" ht="15" customHeight="1" x14ac:dyDescent="0.25">
      <c r="J1087" s="35" t="s">
        <v>1501</v>
      </c>
      <c r="K1087" s="40" t="s">
        <v>1500</v>
      </c>
      <c r="L1087" s="36">
        <v>0</v>
      </c>
      <c r="M1087" s="36">
        <v>0</v>
      </c>
      <c r="N1087" s="36">
        <v>0</v>
      </c>
      <c r="O1087" s="36"/>
      <c r="P1087" s="36">
        <v>2000</v>
      </c>
      <c r="Q1087" s="36">
        <v>2000</v>
      </c>
      <c r="R1087" s="36">
        <v>2010.5</v>
      </c>
      <c r="S1087" s="36"/>
      <c r="T1087" s="36">
        <f t="shared" si="54"/>
        <v>2000</v>
      </c>
      <c r="U1087" s="36">
        <f t="shared" si="55"/>
        <v>2000</v>
      </c>
      <c r="V1087" s="36">
        <f t="shared" si="56"/>
        <v>2010.5</v>
      </c>
    </row>
    <row r="1088" spans="3:22" ht="15" customHeight="1" x14ac:dyDescent="0.25">
      <c r="I1088" s="35" t="s">
        <v>1368</v>
      </c>
      <c r="J1088" s="35"/>
      <c r="K1088" s="35"/>
      <c r="L1088" s="36">
        <v>16679.423961</v>
      </c>
      <c r="M1088" s="36">
        <v>36389.208600999998</v>
      </c>
      <c r="N1088" s="36">
        <v>58920.888509999997</v>
      </c>
      <c r="O1088" s="36"/>
      <c r="P1088" s="36">
        <v>42592.353059000001</v>
      </c>
      <c r="Q1088" s="36">
        <v>63725.284014999997</v>
      </c>
      <c r="R1088" s="36">
        <v>97752.784669999994</v>
      </c>
      <c r="S1088" s="36"/>
      <c r="T1088" s="36">
        <f t="shared" si="54"/>
        <v>25912.929098000001</v>
      </c>
      <c r="U1088" s="36">
        <f t="shared" si="55"/>
        <v>27336.075413999999</v>
      </c>
      <c r="V1088" s="36">
        <f t="shared" si="56"/>
        <v>38831.896159999997</v>
      </c>
    </row>
    <row r="1089" spans="8:22" ht="30" customHeight="1" x14ac:dyDescent="0.25">
      <c r="J1089" s="35" t="s">
        <v>1499</v>
      </c>
      <c r="K1089" s="40" t="s">
        <v>1498</v>
      </c>
      <c r="L1089" s="36">
        <v>15446.507548</v>
      </c>
      <c r="M1089" s="36">
        <v>33727.665893999998</v>
      </c>
      <c r="N1089" s="36">
        <v>55052.432019</v>
      </c>
      <c r="O1089" s="36"/>
      <c r="P1089" s="36">
        <v>39009.793185000002</v>
      </c>
      <c r="Q1089" s="36">
        <v>58436.384769999997</v>
      </c>
      <c r="R1089" s="36">
        <v>90176.982789999995</v>
      </c>
      <c r="S1089" s="36"/>
      <c r="T1089" s="36">
        <f t="shared" si="54"/>
        <v>23563.285637000001</v>
      </c>
      <c r="U1089" s="36">
        <f t="shared" si="55"/>
        <v>24708.718875999999</v>
      </c>
      <c r="V1089" s="36">
        <f t="shared" si="56"/>
        <v>35124.550770999995</v>
      </c>
    </row>
    <row r="1090" spans="8:22" ht="15" customHeight="1" x14ac:dyDescent="0.25">
      <c r="J1090" s="38" t="s">
        <v>1367</v>
      </c>
      <c r="K1090" s="41" t="s">
        <v>1497</v>
      </c>
      <c r="L1090" s="39">
        <v>3.3142520000000002</v>
      </c>
      <c r="M1090" s="39">
        <v>22.02582</v>
      </c>
      <c r="N1090" s="39">
        <v>35.402791000000001</v>
      </c>
      <c r="O1090" s="39"/>
      <c r="P1090" s="39">
        <v>7.9540030000000002</v>
      </c>
      <c r="Q1090" s="39">
        <v>8.4031310000000001</v>
      </c>
      <c r="R1090" s="39">
        <v>48.992356000000001</v>
      </c>
      <c r="S1090" s="39"/>
      <c r="T1090" s="39">
        <f t="shared" si="54"/>
        <v>4.6397510000000004</v>
      </c>
      <c r="U1090" s="39">
        <f t="shared" si="55"/>
        <v>-13.622688999999999</v>
      </c>
      <c r="V1090" s="39">
        <f t="shared" si="56"/>
        <v>13.589565</v>
      </c>
    </row>
    <row r="1091" spans="8:22" ht="30" customHeight="1" x14ac:dyDescent="0.25">
      <c r="J1091" s="38" t="s">
        <v>1441</v>
      </c>
      <c r="K1091" s="41" t="s">
        <v>1440</v>
      </c>
      <c r="L1091" s="39">
        <v>2.4121739999999998</v>
      </c>
      <c r="M1091" s="39">
        <v>5.5942850000000002</v>
      </c>
      <c r="N1091" s="39">
        <v>10.820164999999999</v>
      </c>
      <c r="O1091" s="39"/>
      <c r="P1091" s="39">
        <v>4.6150679999999999</v>
      </c>
      <c r="Q1091" s="39">
        <v>12.99385</v>
      </c>
      <c r="R1091" s="39">
        <v>13.001161</v>
      </c>
      <c r="S1091" s="39"/>
      <c r="T1091" s="39">
        <f t="shared" si="54"/>
        <v>2.2028940000000001</v>
      </c>
      <c r="U1091" s="39">
        <f t="shared" si="55"/>
        <v>7.3995649999999999</v>
      </c>
      <c r="V1091" s="39">
        <f t="shared" si="56"/>
        <v>2.1809960000000004</v>
      </c>
    </row>
    <row r="1092" spans="8:22" ht="15" customHeight="1" x14ac:dyDescent="0.25">
      <c r="J1092" s="38" t="s">
        <v>1496</v>
      </c>
      <c r="K1092" s="41" t="s">
        <v>1495</v>
      </c>
      <c r="L1092" s="39">
        <v>0</v>
      </c>
      <c r="M1092" s="39">
        <v>0.195576</v>
      </c>
      <c r="N1092" s="39">
        <v>1.2823040000000001</v>
      </c>
      <c r="O1092" s="39"/>
      <c r="P1092" s="39">
        <v>0</v>
      </c>
      <c r="Q1092" s="39">
        <v>0.14136099999999999</v>
      </c>
      <c r="R1092" s="39">
        <v>6.0095799999999997</v>
      </c>
      <c r="S1092" s="39"/>
      <c r="T1092" s="39">
        <f t="shared" si="54"/>
        <v>0</v>
      </c>
      <c r="U1092" s="39">
        <f t="shared" si="55"/>
        <v>-5.4215000000000013E-2</v>
      </c>
      <c r="V1092" s="39">
        <f t="shared" si="56"/>
        <v>4.7272759999999998</v>
      </c>
    </row>
    <row r="1093" spans="8:22" ht="15" customHeight="1" x14ac:dyDescent="0.25">
      <c r="J1093" s="38" t="s">
        <v>1460</v>
      </c>
      <c r="K1093" s="41" t="s">
        <v>1459</v>
      </c>
      <c r="L1093" s="39">
        <v>0</v>
      </c>
      <c r="M1093" s="39">
        <v>24.625274000000001</v>
      </c>
      <c r="N1093" s="39">
        <v>32.425274000000002</v>
      </c>
      <c r="O1093" s="39"/>
      <c r="P1093" s="39">
        <v>10.138966</v>
      </c>
      <c r="Q1093" s="39">
        <v>10.138966</v>
      </c>
      <c r="R1093" s="39">
        <v>43.379776999999997</v>
      </c>
      <c r="S1093" s="39"/>
      <c r="T1093" s="39">
        <f t="shared" si="54"/>
        <v>10.138966</v>
      </c>
      <c r="U1093" s="39">
        <f t="shared" si="55"/>
        <v>-14.486308000000001</v>
      </c>
      <c r="V1093" s="39">
        <f t="shared" si="56"/>
        <v>10.954502999999995</v>
      </c>
    </row>
    <row r="1094" spans="8:22" ht="15" customHeight="1" x14ac:dyDescent="0.25">
      <c r="J1094" s="38" t="s">
        <v>1458</v>
      </c>
      <c r="K1094" s="41" t="s">
        <v>1457</v>
      </c>
      <c r="L1094" s="39">
        <v>240.16593399999999</v>
      </c>
      <c r="M1094" s="39">
        <v>628.87249799999995</v>
      </c>
      <c r="N1094" s="39">
        <v>914.23862499999996</v>
      </c>
      <c r="O1094" s="39"/>
      <c r="P1094" s="39">
        <v>361.34195799999998</v>
      </c>
      <c r="Q1094" s="39">
        <v>697.23632999999995</v>
      </c>
      <c r="R1094" s="39">
        <v>1181.328027</v>
      </c>
      <c r="S1094" s="39"/>
      <c r="T1094" s="39">
        <f t="shared" si="54"/>
        <v>121.17602399999998</v>
      </c>
      <c r="U1094" s="39">
        <f t="shared" si="55"/>
        <v>68.363832000000002</v>
      </c>
      <c r="V1094" s="39">
        <f t="shared" si="56"/>
        <v>267.08940200000006</v>
      </c>
    </row>
    <row r="1095" spans="8:22" ht="15" customHeight="1" x14ac:dyDescent="0.25">
      <c r="J1095" s="38" t="s">
        <v>1439</v>
      </c>
      <c r="K1095" s="41" t="s">
        <v>1438</v>
      </c>
      <c r="L1095" s="39">
        <v>723.06754000000001</v>
      </c>
      <c r="M1095" s="39">
        <v>1402.145082</v>
      </c>
      <c r="N1095" s="39">
        <v>2054.5972579999998</v>
      </c>
      <c r="O1095" s="39"/>
      <c r="P1095" s="39">
        <v>1922.3066590000001</v>
      </c>
      <c r="Q1095" s="39">
        <v>2868.2429120000002</v>
      </c>
      <c r="R1095" s="39">
        <v>4123.2452300000004</v>
      </c>
      <c r="S1095" s="39"/>
      <c r="T1095" s="39">
        <f t="shared" si="54"/>
        <v>1199.2391190000001</v>
      </c>
      <c r="U1095" s="39">
        <f t="shared" si="55"/>
        <v>1466.0978300000002</v>
      </c>
      <c r="V1095" s="39">
        <f t="shared" si="56"/>
        <v>2068.6479720000007</v>
      </c>
    </row>
    <row r="1096" spans="8:22" ht="15" customHeight="1" x14ac:dyDescent="0.25">
      <c r="J1096" s="38" t="s">
        <v>1456</v>
      </c>
      <c r="K1096" s="41" t="s">
        <v>1455</v>
      </c>
      <c r="L1096" s="39">
        <v>92.111569000000003</v>
      </c>
      <c r="M1096" s="39">
        <v>262.63966099999999</v>
      </c>
      <c r="N1096" s="39">
        <v>379.67206099999999</v>
      </c>
      <c r="O1096" s="39"/>
      <c r="P1096" s="39">
        <v>392.72989100000001</v>
      </c>
      <c r="Q1096" s="39">
        <v>464.05530499999998</v>
      </c>
      <c r="R1096" s="39">
        <v>613.42474800000002</v>
      </c>
      <c r="S1096" s="39"/>
      <c r="T1096" s="39">
        <f t="shared" si="54"/>
        <v>300.61832200000003</v>
      </c>
      <c r="U1096" s="39">
        <f t="shared" si="55"/>
        <v>201.41564399999999</v>
      </c>
      <c r="V1096" s="39">
        <f t="shared" si="56"/>
        <v>233.75268700000004</v>
      </c>
    </row>
    <row r="1097" spans="8:22" ht="15" customHeight="1" x14ac:dyDescent="0.25">
      <c r="J1097" s="38" t="s">
        <v>1437</v>
      </c>
      <c r="K1097" s="41" t="s">
        <v>1436</v>
      </c>
      <c r="L1097" s="39">
        <v>107.11448300000001</v>
      </c>
      <c r="M1097" s="39">
        <v>121.409916</v>
      </c>
      <c r="N1097" s="39">
        <v>185.474177</v>
      </c>
      <c r="O1097" s="39"/>
      <c r="P1097" s="39">
        <v>543.30883500000004</v>
      </c>
      <c r="Q1097" s="39">
        <v>820.744821</v>
      </c>
      <c r="R1097" s="39">
        <v>882.84203000000002</v>
      </c>
      <c r="S1097" s="39"/>
      <c r="T1097" s="39">
        <f t="shared" si="54"/>
        <v>436.19435200000004</v>
      </c>
      <c r="U1097" s="39">
        <f t="shared" si="55"/>
        <v>699.33490500000005</v>
      </c>
      <c r="V1097" s="39">
        <f t="shared" si="56"/>
        <v>697.36785299999997</v>
      </c>
    </row>
    <row r="1098" spans="8:22" ht="15" customHeight="1" x14ac:dyDescent="0.25">
      <c r="J1098" s="38" t="s">
        <v>1494</v>
      </c>
      <c r="K1098" s="41" t="s">
        <v>1493</v>
      </c>
      <c r="L1098" s="39">
        <v>24.557758</v>
      </c>
      <c r="M1098" s="39">
        <v>91.993097000000006</v>
      </c>
      <c r="N1098" s="39">
        <v>100.079911</v>
      </c>
      <c r="O1098" s="39"/>
      <c r="P1098" s="39">
        <v>41.985717000000001</v>
      </c>
      <c r="Q1098" s="39">
        <v>86.235149000000007</v>
      </c>
      <c r="R1098" s="39">
        <v>212.34820500000001</v>
      </c>
      <c r="S1098" s="39"/>
      <c r="T1098" s="39">
        <f t="shared" si="54"/>
        <v>17.427959000000001</v>
      </c>
      <c r="U1098" s="39">
        <f t="shared" si="55"/>
        <v>-5.757947999999999</v>
      </c>
      <c r="V1098" s="39">
        <f t="shared" si="56"/>
        <v>112.26829400000001</v>
      </c>
    </row>
    <row r="1099" spans="8:22" ht="15" customHeight="1" x14ac:dyDescent="0.25">
      <c r="J1099" s="38" t="s">
        <v>1492</v>
      </c>
      <c r="K1099" s="41" t="s">
        <v>1491</v>
      </c>
      <c r="L1099" s="39">
        <v>40.172702999999998</v>
      </c>
      <c r="M1099" s="39">
        <v>102.041498</v>
      </c>
      <c r="N1099" s="39">
        <v>154.46392499999999</v>
      </c>
      <c r="O1099" s="39"/>
      <c r="P1099" s="39">
        <v>298.17877700000003</v>
      </c>
      <c r="Q1099" s="39">
        <v>320.70742000000001</v>
      </c>
      <c r="R1099" s="39">
        <v>451.23076600000002</v>
      </c>
      <c r="S1099" s="39"/>
      <c r="T1099" s="39">
        <f t="shared" si="54"/>
        <v>258.00607400000001</v>
      </c>
      <c r="U1099" s="39">
        <f t="shared" si="55"/>
        <v>218.66592200000002</v>
      </c>
      <c r="V1099" s="39">
        <f t="shared" si="56"/>
        <v>296.766841</v>
      </c>
    </row>
    <row r="1100" spans="8:22" ht="15" customHeight="1" x14ac:dyDescent="0.25">
      <c r="H1100" s="35" t="s">
        <v>1291</v>
      </c>
      <c r="I1100" s="35"/>
      <c r="J1100" s="35"/>
      <c r="K1100" s="35"/>
      <c r="L1100" s="36">
        <v>1040.0153969999999</v>
      </c>
      <c r="M1100" s="36">
        <v>1603.032661</v>
      </c>
      <c r="N1100" s="36">
        <v>2194.1415189999998</v>
      </c>
      <c r="O1100" s="36"/>
      <c r="P1100" s="36">
        <v>1108.023514</v>
      </c>
      <c r="Q1100" s="36">
        <v>1728.2772540000001</v>
      </c>
      <c r="R1100" s="36">
        <v>2430.6274189999999</v>
      </c>
      <c r="S1100" s="36"/>
      <c r="T1100" s="36">
        <f t="shared" si="54"/>
        <v>68.008117000000084</v>
      </c>
      <c r="U1100" s="36">
        <f t="shared" si="55"/>
        <v>125.24459300000012</v>
      </c>
      <c r="V1100" s="36">
        <f t="shared" si="56"/>
        <v>236.48590000000013</v>
      </c>
    </row>
    <row r="1101" spans="8:22" ht="30" customHeight="1" x14ac:dyDescent="0.25">
      <c r="I1101" s="74" t="s">
        <v>1290</v>
      </c>
      <c r="J1101" s="73"/>
      <c r="K1101" s="73"/>
      <c r="L1101" s="36">
        <v>954.63552200000004</v>
      </c>
      <c r="M1101" s="36">
        <v>1453.4701110000001</v>
      </c>
      <c r="N1101" s="36">
        <v>1975.171437</v>
      </c>
      <c r="O1101" s="36"/>
      <c r="P1101" s="36">
        <v>1032.072242</v>
      </c>
      <c r="Q1101" s="36">
        <v>1592.4154450000001</v>
      </c>
      <c r="R1101" s="36">
        <v>2219.7905569999998</v>
      </c>
      <c r="S1101" s="36"/>
      <c r="T1101" s="36">
        <f t="shared" si="54"/>
        <v>77.436719999999923</v>
      </c>
      <c r="U1101" s="36">
        <f t="shared" si="55"/>
        <v>138.945334</v>
      </c>
      <c r="V1101" s="36">
        <f t="shared" si="56"/>
        <v>244.61911999999984</v>
      </c>
    </row>
    <row r="1102" spans="8:22" ht="15" customHeight="1" x14ac:dyDescent="0.25">
      <c r="J1102" s="35" t="s">
        <v>1289</v>
      </c>
      <c r="K1102" s="40" t="s">
        <v>1288</v>
      </c>
      <c r="L1102" s="36">
        <v>954.63552200000004</v>
      </c>
      <c r="M1102" s="36">
        <v>1453.4701110000001</v>
      </c>
      <c r="N1102" s="36">
        <v>1975.171437</v>
      </c>
      <c r="O1102" s="36"/>
      <c r="P1102" s="36">
        <v>1032.072242</v>
      </c>
      <c r="Q1102" s="36">
        <v>1592.4154450000001</v>
      </c>
      <c r="R1102" s="36">
        <v>2219.7905569999998</v>
      </c>
      <c r="S1102" s="36"/>
      <c r="T1102" s="36">
        <f t="shared" si="54"/>
        <v>77.436719999999923</v>
      </c>
      <c r="U1102" s="36">
        <f t="shared" si="55"/>
        <v>138.945334</v>
      </c>
      <c r="V1102" s="36">
        <f t="shared" si="56"/>
        <v>244.61911999999984</v>
      </c>
    </row>
    <row r="1103" spans="8:22" ht="15" customHeight="1" x14ac:dyDescent="0.25">
      <c r="I1103" s="35" t="s">
        <v>1361</v>
      </c>
      <c r="J1103" s="35"/>
      <c r="K1103" s="35"/>
      <c r="L1103" s="36">
        <v>85.379874999999998</v>
      </c>
      <c r="M1103" s="36">
        <v>149.56254999999999</v>
      </c>
      <c r="N1103" s="36">
        <v>218.97008199999999</v>
      </c>
      <c r="O1103" s="36"/>
      <c r="P1103" s="36">
        <v>75.951272000000003</v>
      </c>
      <c r="Q1103" s="36">
        <v>135.86180899999999</v>
      </c>
      <c r="R1103" s="36">
        <v>210.836862</v>
      </c>
      <c r="S1103" s="36"/>
      <c r="T1103" s="36">
        <f t="shared" si="54"/>
        <v>-9.4286029999999954</v>
      </c>
      <c r="U1103" s="36">
        <f t="shared" si="55"/>
        <v>-13.700740999999994</v>
      </c>
      <c r="V1103" s="36">
        <f t="shared" si="56"/>
        <v>-8.1332199999999943</v>
      </c>
    </row>
    <row r="1104" spans="8:22" ht="30" customHeight="1" x14ac:dyDescent="0.25">
      <c r="J1104" s="35" t="s">
        <v>1360</v>
      </c>
      <c r="K1104" s="40" t="s">
        <v>1359</v>
      </c>
      <c r="L1104" s="36">
        <v>85.379874999999998</v>
      </c>
      <c r="M1104" s="36">
        <v>149.56254999999999</v>
      </c>
      <c r="N1104" s="36">
        <v>218.97008199999999</v>
      </c>
      <c r="O1104" s="36"/>
      <c r="P1104" s="36">
        <v>75.951272000000003</v>
      </c>
      <c r="Q1104" s="36">
        <v>135.86180899999999</v>
      </c>
      <c r="R1104" s="36">
        <v>210.836862</v>
      </c>
      <c r="S1104" s="36"/>
      <c r="T1104" s="36">
        <f t="shared" si="54"/>
        <v>-9.4286029999999954</v>
      </c>
      <c r="U1104" s="36">
        <f t="shared" si="55"/>
        <v>-13.700740999999994</v>
      </c>
      <c r="V1104" s="36">
        <f t="shared" si="56"/>
        <v>-8.1332199999999943</v>
      </c>
    </row>
    <row r="1105" spans="6:22" ht="15" customHeight="1" x14ac:dyDescent="0.25">
      <c r="H1105" s="35" t="s">
        <v>1356</v>
      </c>
      <c r="I1105" s="35"/>
      <c r="J1105" s="35"/>
      <c r="K1105" s="35"/>
      <c r="L1105" s="36">
        <v>7401.3658420000002</v>
      </c>
      <c r="M1105" s="36">
        <v>7422.5813040000003</v>
      </c>
      <c r="N1105" s="36">
        <v>17553.455163999999</v>
      </c>
      <c r="O1105" s="36"/>
      <c r="P1105" s="36">
        <v>7396.9535990000004</v>
      </c>
      <c r="Q1105" s="36">
        <v>7417.6617779999997</v>
      </c>
      <c r="R1105" s="36">
        <v>17556.459647</v>
      </c>
      <c r="S1105" s="36"/>
      <c r="T1105" s="36">
        <f t="shared" si="54"/>
        <v>-4.4122429999997621</v>
      </c>
      <c r="U1105" s="36">
        <f t="shared" si="55"/>
        <v>-4.9195260000005874</v>
      </c>
      <c r="V1105" s="36">
        <f t="shared" si="56"/>
        <v>3.0044830000006186</v>
      </c>
    </row>
    <row r="1106" spans="6:22" ht="15" customHeight="1" x14ac:dyDescent="0.25">
      <c r="I1106" s="35" t="s">
        <v>1355</v>
      </c>
      <c r="J1106" s="35"/>
      <c r="K1106" s="35"/>
      <c r="L1106" s="36">
        <v>7401.3658420000002</v>
      </c>
      <c r="M1106" s="36">
        <v>7422.5813040000003</v>
      </c>
      <c r="N1106" s="36">
        <v>17553.455163999999</v>
      </c>
      <c r="O1106" s="36"/>
      <c r="P1106" s="36">
        <v>7396.9535990000004</v>
      </c>
      <c r="Q1106" s="36">
        <v>7417.6617779999997</v>
      </c>
      <c r="R1106" s="36">
        <v>17556.459647</v>
      </c>
      <c r="S1106" s="36"/>
      <c r="T1106" s="36">
        <f t="shared" si="54"/>
        <v>-4.4122429999997621</v>
      </c>
      <c r="U1106" s="36">
        <f t="shared" si="55"/>
        <v>-4.9195260000005874</v>
      </c>
      <c r="V1106" s="36">
        <f t="shared" si="56"/>
        <v>3.0044830000006186</v>
      </c>
    </row>
    <row r="1107" spans="6:22" ht="30" customHeight="1" x14ac:dyDescent="0.25">
      <c r="J1107" s="35" t="s">
        <v>1433</v>
      </c>
      <c r="K1107" s="40" t="s">
        <v>1490</v>
      </c>
      <c r="L1107" s="36">
        <v>7401.3658420000002</v>
      </c>
      <c r="M1107" s="36">
        <v>7422.5813040000003</v>
      </c>
      <c r="N1107" s="36">
        <v>17553.455163999999</v>
      </c>
      <c r="O1107" s="36"/>
      <c r="P1107" s="36">
        <v>7396.9535990000004</v>
      </c>
      <c r="Q1107" s="36">
        <v>7417.6617779999997</v>
      </c>
      <c r="R1107" s="36">
        <v>17556.459647</v>
      </c>
      <c r="S1107" s="36"/>
      <c r="T1107" s="36">
        <f t="shared" si="54"/>
        <v>-4.4122429999997621</v>
      </c>
      <c r="U1107" s="36">
        <f t="shared" si="55"/>
        <v>-4.9195260000005874</v>
      </c>
      <c r="V1107" s="36">
        <f t="shared" si="56"/>
        <v>3.0044830000006186</v>
      </c>
    </row>
    <row r="1108" spans="6:22" ht="14.25" x14ac:dyDescent="0.25">
      <c r="F1108" s="42" t="s">
        <v>0</v>
      </c>
      <c r="G1108" s="42"/>
      <c r="H1108" s="42"/>
      <c r="I1108" s="42"/>
      <c r="J1108" s="42"/>
      <c r="K1108" s="42"/>
      <c r="L1108" s="43">
        <v>27924.369392000001</v>
      </c>
      <c r="M1108" s="43">
        <v>52046.626637000001</v>
      </c>
      <c r="N1108" s="43">
        <v>80277.517452</v>
      </c>
      <c r="O1108" s="43"/>
      <c r="P1108" s="43">
        <v>27924.369392000001</v>
      </c>
      <c r="Q1108" s="43">
        <v>52046.626637000001</v>
      </c>
      <c r="R1108" s="43">
        <v>80277.517452</v>
      </c>
      <c r="S1108" s="43"/>
      <c r="T1108" s="43">
        <f t="shared" si="54"/>
        <v>0</v>
      </c>
      <c r="U1108" s="43">
        <f t="shared" si="55"/>
        <v>0</v>
      </c>
      <c r="V1108" s="43">
        <f t="shared" si="56"/>
        <v>0</v>
      </c>
    </row>
    <row r="1109" spans="6:22" x14ac:dyDescent="0.25">
      <c r="G1109" s="35" t="s">
        <v>1302</v>
      </c>
      <c r="H1109" s="35"/>
      <c r="I1109" s="35"/>
      <c r="J1109" s="35"/>
      <c r="K1109" s="35"/>
      <c r="L1109" s="36">
        <v>27924.369392000001</v>
      </c>
      <c r="M1109" s="36">
        <v>52046.626637000001</v>
      </c>
      <c r="N1109" s="36">
        <v>80277.517452</v>
      </c>
      <c r="O1109" s="36"/>
      <c r="P1109" s="36">
        <v>27924.369392000001</v>
      </c>
      <c r="Q1109" s="36">
        <v>52046.626637000001</v>
      </c>
      <c r="R1109" s="36">
        <v>80277.517452</v>
      </c>
      <c r="S1109" s="36"/>
      <c r="T1109" s="36">
        <f t="shared" si="54"/>
        <v>0</v>
      </c>
      <c r="U1109" s="36">
        <f t="shared" si="55"/>
        <v>0</v>
      </c>
      <c r="V1109" s="36">
        <f t="shared" si="56"/>
        <v>0</v>
      </c>
    </row>
    <row r="1110" spans="6:22" ht="15" customHeight="1" x14ac:dyDescent="0.25">
      <c r="H1110" s="35" t="s">
        <v>1301</v>
      </c>
      <c r="I1110" s="35"/>
      <c r="J1110" s="35"/>
      <c r="K1110" s="35"/>
      <c r="L1110" s="36">
        <v>24848.003648000002</v>
      </c>
      <c r="M1110" s="36">
        <v>44482.615057000003</v>
      </c>
      <c r="N1110" s="36">
        <v>69859.279041000002</v>
      </c>
      <c r="O1110" s="36"/>
      <c r="P1110" s="36">
        <v>24848.003648000002</v>
      </c>
      <c r="Q1110" s="36">
        <v>44482.615057000003</v>
      </c>
      <c r="R1110" s="36">
        <v>69859.279041000002</v>
      </c>
      <c r="S1110" s="36"/>
      <c r="T1110" s="36">
        <f t="shared" si="54"/>
        <v>0</v>
      </c>
      <c r="U1110" s="36">
        <f t="shared" si="55"/>
        <v>0</v>
      </c>
      <c r="V1110" s="36">
        <f t="shared" si="56"/>
        <v>0</v>
      </c>
    </row>
    <row r="1111" spans="6:22" ht="15" customHeight="1" x14ac:dyDescent="0.25">
      <c r="I1111" s="35" t="s">
        <v>1300</v>
      </c>
      <c r="J1111" s="35"/>
      <c r="K1111" s="35"/>
      <c r="L1111" s="36">
        <v>15274.19788</v>
      </c>
      <c r="M1111" s="36">
        <v>28321.720613000001</v>
      </c>
      <c r="N1111" s="36">
        <v>44602.668592000002</v>
      </c>
      <c r="O1111" s="36"/>
      <c r="P1111" s="36">
        <v>15274.19788</v>
      </c>
      <c r="Q1111" s="36">
        <v>28321.720613000001</v>
      </c>
      <c r="R1111" s="36">
        <v>44602.668592000002</v>
      </c>
      <c r="S1111" s="36"/>
      <c r="T1111" s="36">
        <f t="shared" si="54"/>
        <v>0</v>
      </c>
      <c r="U1111" s="36">
        <f t="shared" si="55"/>
        <v>0</v>
      </c>
      <c r="V1111" s="36">
        <f t="shared" si="56"/>
        <v>0</v>
      </c>
    </row>
    <row r="1112" spans="6:22" ht="45" customHeight="1" x14ac:dyDescent="0.25">
      <c r="J1112" s="35" t="s">
        <v>1489</v>
      </c>
      <c r="K1112" s="40" t="s">
        <v>1488</v>
      </c>
      <c r="L1112" s="36">
        <v>106.39121</v>
      </c>
      <c r="M1112" s="36">
        <v>215.97081299999999</v>
      </c>
      <c r="N1112" s="36">
        <v>321.93318199999999</v>
      </c>
      <c r="O1112" s="36"/>
      <c r="P1112" s="36">
        <v>106.39121</v>
      </c>
      <c r="Q1112" s="36">
        <v>215.97081299999999</v>
      </c>
      <c r="R1112" s="36">
        <v>321.93318199999999</v>
      </c>
      <c r="S1112" s="36"/>
      <c r="T1112" s="36">
        <f t="shared" si="54"/>
        <v>0</v>
      </c>
      <c r="U1112" s="36">
        <f t="shared" si="55"/>
        <v>0</v>
      </c>
      <c r="V1112" s="36">
        <f t="shared" si="56"/>
        <v>0</v>
      </c>
    </row>
    <row r="1113" spans="6:22" ht="30" customHeight="1" x14ac:dyDescent="0.25">
      <c r="J1113" s="38" t="s">
        <v>1299</v>
      </c>
      <c r="K1113" s="41" t="s">
        <v>1298</v>
      </c>
      <c r="L1113" s="39">
        <v>8948.6772930000006</v>
      </c>
      <c r="M1113" s="39">
        <v>17018.221122999999</v>
      </c>
      <c r="N1113" s="39">
        <v>26416.156106999999</v>
      </c>
      <c r="O1113" s="39"/>
      <c r="P1113" s="39">
        <v>8948.6772930000006</v>
      </c>
      <c r="Q1113" s="39">
        <v>17018.221122999999</v>
      </c>
      <c r="R1113" s="39">
        <v>26416.156106999999</v>
      </c>
      <c r="S1113" s="39"/>
      <c r="T1113" s="39">
        <f t="shared" si="54"/>
        <v>0</v>
      </c>
      <c r="U1113" s="39">
        <f t="shared" si="55"/>
        <v>0</v>
      </c>
      <c r="V1113" s="39">
        <f t="shared" si="56"/>
        <v>0</v>
      </c>
    </row>
    <row r="1114" spans="6:22" ht="30" customHeight="1" x14ac:dyDescent="0.25">
      <c r="J1114" s="38" t="s">
        <v>1297</v>
      </c>
      <c r="K1114" s="41" t="s">
        <v>1296</v>
      </c>
      <c r="L1114" s="39">
        <v>330.42625800000002</v>
      </c>
      <c r="M1114" s="39">
        <v>545.17015400000003</v>
      </c>
      <c r="N1114" s="39">
        <v>1013.832736</v>
      </c>
      <c r="O1114" s="39"/>
      <c r="P1114" s="39">
        <v>330.42625800000002</v>
      </c>
      <c r="Q1114" s="39">
        <v>545.17015400000003</v>
      </c>
      <c r="R1114" s="39">
        <v>1013.832736</v>
      </c>
      <c r="S1114" s="39"/>
      <c r="T1114" s="39">
        <f t="shared" si="54"/>
        <v>0</v>
      </c>
      <c r="U1114" s="39">
        <f t="shared" si="55"/>
        <v>0</v>
      </c>
      <c r="V1114" s="39">
        <f t="shared" si="56"/>
        <v>0</v>
      </c>
    </row>
    <row r="1115" spans="6:22" ht="30" customHeight="1" x14ac:dyDescent="0.25">
      <c r="J1115" s="38" t="s">
        <v>1487</v>
      </c>
      <c r="K1115" s="41" t="s">
        <v>1486</v>
      </c>
      <c r="L1115" s="39">
        <v>1194.303731</v>
      </c>
      <c r="M1115" s="39">
        <v>2407.839356</v>
      </c>
      <c r="N1115" s="39">
        <v>3522.1137880000001</v>
      </c>
      <c r="O1115" s="39"/>
      <c r="P1115" s="39">
        <v>1194.303731</v>
      </c>
      <c r="Q1115" s="39">
        <v>2407.839356</v>
      </c>
      <c r="R1115" s="39">
        <v>3522.1137880000001</v>
      </c>
      <c r="S1115" s="39"/>
      <c r="T1115" s="39">
        <f t="shared" si="54"/>
        <v>0</v>
      </c>
      <c r="U1115" s="39">
        <f t="shared" si="55"/>
        <v>0</v>
      </c>
      <c r="V1115" s="39">
        <f t="shared" si="56"/>
        <v>0</v>
      </c>
    </row>
    <row r="1116" spans="6:22" ht="75" customHeight="1" x14ac:dyDescent="0.25">
      <c r="J1116" s="38" t="s">
        <v>1295</v>
      </c>
      <c r="K1116" s="41" t="s">
        <v>1294</v>
      </c>
      <c r="L1116" s="39">
        <v>581.03772400000003</v>
      </c>
      <c r="M1116" s="39">
        <v>1007.993476</v>
      </c>
      <c r="N1116" s="39">
        <v>1751.761659</v>
      </c>
      <c r="O1116" s="39"/>
      <c r="P1116" s="39">
        <v>581.03772400000003</v>
      </c>
      <c r="Q1116" s="39">
        <v>1007.993476</v>
      </c>
      <c r="R1116" s="39">
        <v>1751.761659</v>
      </c>
      <c r="S1116" s="39"/>
      <c r="T1116" s="39">
        <f t="shared" si="54"/>
        <v>0</v>
      </c>
      <c r="U1116" s="39">
        <f t="shared" si="55"/>
        <v>0</v>
      </c>
      <c r="V1116" s="39">
        <f t="shared" si="56"/>
        <v>0</v>
      </c>
    </row>
    <row r="1117" spans="6:22" ht="30.75" customHeight="1" x14ac:dyDescent="0.25">
      <c r="J1117" s="38" t="s">
        <v>1485</v>
      </c>
      <c r="K1117" s="41" t="s">
        <v>1484</v>
      </c>
      <c r="L1117" s="39">
        <v>623.58097499999997</v>
      </c>
      <c r="M1117" s="39">
        <v>1132.133683</v>
      </c>
      <c r="N1117" s="39">
        <v>1761.8669319999999</v>
      </c>
      <c r="O1117" s="39"/>
      <c r="P1117" s="39">
        <v>623.58097499999997</v>
      </c>
      <c r="Q1117" s="39">
        <v>1132.133683</v>
      </c>
      <c r="R1117" s="39">
        <v>1761.8669319999999</v>
      </c>
      <c r="S1117" s="39"/>
      <c r="T1117" s="39">
        <f t="shared" si="54"/>
        <v>0</v>
      </c>
      <c r="U1117" s="39">
        <f t="shared" si="55"/>
        <v>0</v>
      </c>
      <c r="V1117" s="39">
        <f t="shared" si="56"/>
        <v>0</v>
      </c>
    </row>
    <row r="1118" spans="6:22" ht="30.75" customHeight="1" x14ac:dyDescent="0.25">
      <c r="J1118" s="38" t="s">
        <v>1293</v>
      </c>
      <c r="K1118" s="41" t="s">
        <v>1292</v>
      </c>
      <c r="L1118" s="39">
        <v>3489.7806890000002</v>
      </c>
      <c r="M1118" s="39">
        <v>5983.3652540000003</v>
      </c>
      <c r="N1118" s="39">
        <v>9791.9506839999995</v>
      </c>
      <c r="O1118" s="39"/>
      <c r="P1118" s="39">
        <v>3489.7806890000002</v>
      </c>
      <c r="Q1118" s="39">
        <v>5983.3652540000003</v>
      </c>
      <c r="R1118" s="39">
        <v>9791.9506839999995</v>
      </c>
      <c r="S1118" s="39"/>
      <c r="T1118" s="39">
        <f t="shared" si="54"/>
        <v>0</v>
      </c>
      <c r="U1118" s="39">
        <f t="shared" si="55"/>
        <v>0</v>
      </c>
      <c r="V1118" s="39">
        <f t="shared" si="56"/>
        <v>0</v>
      </c>
    </row>
    <row r="1119" spans="6:22" ht="30.75" customHeight="1" x14ac:dyDescent="0.25">
      <c r="J1119" s="38" t="s">
        <v>1483</v>
      </c>
      <c r="K1119" s="41" t="s">
        <v>1482</v>
      </c>
      <c r="L1119" s="39">
        <v>0</v>
      </c>
      <c r="M1119" s="39">
        <v>11.026754</v>
      </c>
      <c r="N1119" s="39">
        <v>23.053504</v>
      </c>
      <c r="O1119" s="39"/>
      <c r="P1119" s="39">
        <v>0</v>
      </c>
      <c r="Q1119" s="39">
        <v>11.026754</v>
      </c>
      <c r="R1119" s="39">
        <v>23.053504</v>
      </c>
      <c r="S1119" s="39"/>
      <c r="T1119" s="39">
        <f t="shared" si="54"/>
        <v>0</v>
      </c>
      <c r="U1119" s="39">
        <f t="shared" si="55"/>
        <v>0</v>
      </c>
      <c r="V1119" s="39">
        <f t="shared" si="56"/>
        <v>0</v>
      </c>
    </row>
    <row r="1120" spans="6:22" ht="15" customHeight="1" x14ac:dyDescent="0.25">
      <c r="I1120" s="35" t="s">
        <v>1481</v>
      </c>
      <c r="J1120" s="35"/>
      <c r="K1120" s="35"/>
      <c r="L1120" s="36">
        <v>285.70319899999998</v>
      </c>
      <c r="M1120" s="36">
        <v>479.37099699999999</v>
      </c>
      <c r="N1120" s="36">
        <v>766.73748899999998</v>
      </c>
      <c r="O1120" s="36"/>
      <c r="P1120" s="36">
        <v>285.70319899999998</v>
      </c>
      <c r="Q1120" s="36">
        <v>479.37099699999999</v>
      </c>
      <c r="R1120" s="36">
        <v>766.73748899999998</v>
      </c>
      <c r="S1120" s="36"/>
      <c r="T1120" s="36">
        <f t="shared" si="54"/>
        <v>0</v>
      </c>
      <c r="U1120" s="36">
        <f t="shared" si="55"/>
        <v>0</v>
      </c>
      <c r="V1120" s="36">
        <f t="shared" si="56"/>
        <v>0</v>
      </c>
    </row>
    <row r="1121" spans="9:22" ht="45.75" customHeight="1" x14ac:dyDescent="0.25">
      <c r="J1121" s="35" t="s">
        <v>1480</v>
      </c>
      <c r="K1121" s="40" t="s">
        <v>1479</v>
      </c>
      <c r="L1121" s="36">
        <v>262.69194599999997</v>
      </c>
      <c r="M1121" s="36">
        <v>442.280441</v>
      </c>
      <c r="N1121" s="36">
        <v>706.98632699999996</v>
      </c>
      <c r="O1121" s="36"/>
      <c r="P1121" s="36">
        <v>262.69194599999997</v>
      </c>
      <c r="Q1121" s="36">
        <v>442.280441</v>
      </c>
      <c r="R1121" s="36">
        <v>706.98632699999996</v>
      </c>
      <c r="S1121" s="36"/>
      <c r="T1121" s="36">
        <f t="shared" si="54"/>
        <v>0</v>
      </c>
      <c r="U1121" s="36">
        <f t="shared" si="55"/>
        <v>0</v>
      </c>
      <c r="V1121" s="36">
        <f t="shared" si="56"/>
        <v>0</v>
      </c>
    </row>
    <row r="1122" spans="9:22" ht="15" customHeight="1" x14ac:dyDescent="0.25">
      <c r="J1122" s="38" t="s">
        <v>1478</v>
      </c>
      <c r="K1122" s="41" t="s">
        <v>1477</v>
      </c>
      <c r="L1122" s="39">
        <v>23.011253</v>
      </c>
      <c r="M1122" s="39">
        <v>37.090555999999999</v>
      </c>
      <c r="N1122" s="39">
        <v>59.751162000000001</v>
      </c>
      <c r="O1122" s="39"/>
      <c r="P1122" s="39">
        <v>23.011253</v>
      </c>
      <c r="Q1122" s="39">
        <v>37.090555999999999</v>
      </c>
      <c r="R1122" s="39">
        <v>59.751162000000001</v>
      </c>
      <c r="S1122" s="39"/>
      <c r="T1122" s="39">
        <f t="shared" si="54"/>
        <v>0</v>
      </c>
      <c r="U1122" s="39">
        <f t="shared" si="55"/>
        <v>0</v>
      </c>
      <c r="V1122" s="39">
        <f t="shared" si="56"/>
        <v>0</v>
      </c>
    </row>
    <row r="1123" spans="9:22" ht="15" customHeight="1" x14ac:dyDescent="0.25">
      <c r="I1123" s="35" t="s">
        <v>1476</v>
      </c>
      <c r="J1123" s="35"/>
      <c r="K1123" s="35"/>
      <c r="L1123" s="36">
        <v>3.7823169999999999</v>
      </c>
      <c r="M1123" s="36">
        <v>7.2860769999999997</v>
      </c>
      <c r="N1123" s="36">
        <v>11.284032</v>
      </c>
      <c r="O1123" s="36"/>
      <c r="P1123" s="36">
        <v>3.7823169999999999</v>
      </c>
      <c r="Q1123" s="36">
        <v>7.2860769999999997</v>
      </c>
      <c r="R1123" s="36">
        <v>11.284032</v>
      </c>
      <c r="S1123" s="36"/>
      <c r="T1123" s="36">
        <f t="shared" si="54"/>
        <v>0</v>
      </c>
      <c r="U1123" s="36">
        <f t="shared" si="55"/>
        <v>0</v>
      </c>
      <c r="V1123" s="36">
        <f t="shared" si="56"/>
        <v>0</v>
      </c>
    </row>
    <row r="1124" spans="9:22" ht="30" customHeight="1" x14ac:dyDescent="0.25">
      <c r="J1124" s="35" t="s">
        <v>1475</v>
      </c>
      <c r="K1124" s="40" t="s">
        <v>1474</v>
      </c>
      <c r="L1124" s="36">
        <v>3.7823169999999999</v>
      </c>
      <c r="M1124" s="36">
        <v>7.2860769999999997</v>
      </c>
      <c r="N1124" s="36">
        <v>11.284032</v>
      </c>
      <c r="O1124" s="36"/>
      <c r="P1124" s="36">
        <v>3.7823169999999999</v>
      </c>
      <c r="Q1124" s="36">
        <v>7.2860769999999997</v>
      </c>
      <c r="R1124" s="36">
        <v>11.284032</v>
      </c>
      <c r="S1124" s="36"/>
      <c r="T1124" s="36">
        <f t="shared" si="54"/>
        <v>0</v>
      </c>
      <c r="U1124" s="36">
        <f t="shared" si="55"/>
        <v>0</v>
      </c>
      <c r="V1124" s="36">
        <f t="shared" si="56"/>
        <v>0</v>
      </c>
    </row>
    <row r="1125" spans="9:22" ht="15" customHeight="1" x14ac:dyDescent="0.25">
      <c r="I1125" s="35" t="s">
        <v>1473</v>
      </c>
      <c r="J1125" s="35"/>
      <c r="K1125" s="35"/>
      <c r="L1125" s="36">
        <v>5234.5581670000001</v>
      </c>
      <c r="M1125" s="36">
        <v>9122.1343909999996</v>
      </c>
      <c r="N1125" s="36">
        <v>13797.378037</v>
      </c>
      <c r="O1125" s="36"/>
      <c r="P1125" s="36">
        <v>5234.5581670000001</v>
      </c>
      <c r="Q1125" s="36">
        <v>9122.1343909999996</v>
      </c>
      <c r="R1125" s="36">
        <v>13797.378037</v>
      </c>
      <c r="S1125" s="36"/>
      <c r="T1125" s="36">
        <f t="shared" si="54"/>
        <v>0</v>
      </c>
      <c r="U1125" s="36">
        <f t="shared" si="55"/>
        <v>0</v>
      </c>
      <c r="V1125" s="36">
        <f t="shared" si="56"/>
        <v>0</v>
      </c>
    </row>
    <row r="1126" spans="9:22" ht="30" customHeight="1" x14ac:dyDescent="0.25">
      <c r="J1126" s="35" t="s">
        <v>1472</v>
      </c>
      <c r="K1126" s="40" t="s">
        <v>1471</v>
      </c>
      <c r="L1126" s="36">
        <v>127.389844</v>
      </c>
      <c r="M1126" s="36">
        <v>237.27385599999999</v>
      </c>
      <c r="N1126" s="36">
        <v>378.43137000000002</v>
      </c>
      <c r="O1126" s="36"/>
      <c r="P1126" s="36">
        <v>127.389844</v>
      </c>
      <c r="Q1126" s="36">
        <v>237.27385599999999</v>
      </c>
      <c r="R1126" s="36">
        <v>378.43137000000002</v>
      </c>
      <c r="S1126" s="36"/>
      <c r="T1126" s="36">
        <f t="shared" si="54"/>
        <v>0</v>
      </c>
      <c r="U1126" s="36">
        <f t="shared" si="55"/>
        <v>0</v>
      </c>
      <c r="V1126" s="36">
        <f t="shared" si="56"/>
        <v>0</v>
      </c>
    </row>
    <row r="1127" spans="9:22" ht="30" customHeight="1" x14ac:dyDescent="0.25">
      <c r="J1127" s="38" t="s">
        <v>1470</v>
      </c>
      <c r="K1127" s="41" t="s">
        <v>1469</v>
      </c>
      <c r="L1127" s="39">
        <v>4648.1463139999996</v>
      </c>
      <c r="M1127" s="39">
        <v>8195.0132709999998</v>
      </c>
      <c r="N1127" s="39">
        <v>12392.330191999999</v>
      </c>
      <c r="O1127" s="39"/>
      <c r="P1127" s="39">
        <v>4648.1463139999996</v>
      </c>
      <c r="Q1127" s="39">
        <v>8195.0132709999998</v>
      </c>
      <c r="R1127" s="39">
        <v>12392.330191999999</v>
      </c>
      <c r="S1127" s="39"/>
      <c r="T1127" s="39">
        <f t="shared" si="54"/>
        <v>0</v>
      </c>
      <c r="U1127" s="39">
        <f t="shared" si="55"/>
        <v>0</v>
      </c>
      <c r="V1127" s="39">
        <f t="shared" si="56"/>
        <v>0</v>
      </c>
    </row>
    <row r="1128" spans="9:22" ht="15" customHeight="1" x14ac:dyDescent="0.25">
      <c r="J1128" s="38" t="s">
        <v>1468</v>
      </c>
      <c r="K1128" s="41" t="s">
        <v>1467</v>
      </c>
      <c r="L1128" s="39">
        <v>417.013532</v>
      </c>
      <c r="M1128" s="39">
        <v>605.83031000000005</v>
      </c>
      <c r="N1128" s="39">
        <v>783.79495099999997</v>
      </c>
      <c r="O1128" s="39"/>
      <c r="P1128" s="39">
        <v>417.013532</v>
      </c>
      <c r="Q1128" s="39">
        <v>605.83031000000005</v>
      </c>
      <c r="R1128" s="39">
        <v>783.79495099999997</v>
      </c>
      <c r="S1128" s="39"/>
      <c r="T1128" s="39">
        <f t="shared" si="54"/>
        <v>0</v>
      </c>
      <c r="U1128" s="39">
        <f t="shared" si="55"/>
        <v>0</v>
      </c>
      <c r="V1128" s="39">
        <f t="shared" si="56"/>
        <v>0</v>
      </c>
    </row>
    <row r="1129" spans="9:22" ht="15" customHeight="1" x14ac:dyDescent="0.25">
      <c r="J1129" s="38" t="s">
        <v>1466</v>
      </c>
      <c r="K1129" s="41" t="s">
        <v>1465</v>
      </c>
      <c r="L1129" s="39">
        <v>42.008476999999999</v>
      </c>
      <c r="M1129" s="39">
        <v>84.016953999999998</v>
      </c>
      <c r="N1129" s="39">
        <v>242.82152400000001</v>
      </c>
      <c r="O1129" s="39"/>
      <c r="P1129" s="39">
        <v>42.008476999999999</v>
      </c>
      <c r="Q1129" s="39">
        <v>84.016953999999998</v>
      </c>
      <c r="R1129" s="39">
        <v>242.82152400000001</v>
      </c>
      <c r="S1129" s="39"/>
      <c r="T1129" s="39">
        <f t="shared" si="54"/>
        <v>0</v>
      </c>
      <c r="U1129" s="39">
        <f t="shared" si="55"/>
        <v>0</v>
      </c>
      <c r="V1129" s="39">
        <f t="shared" si="56"/>
        <v>0</v>
      </c>
    </row>
    <row r="1130" spans="9:22" ht="15" customHeight="1" x14ac:dyDescent="0.25">
      <c r="I1130" s="35" t="s">
        <v>1368</v>
      </c>
      <c r="J1130" s="35"/>
      <c r="K1130" s="35"/>
      <c r="L1130" s="36">
        <v>4049.7620849999998</v>
      </c>
      <c r="M1130" s="36">
        <v>6552.1029790000002</v>
      </c>
      <c r="N1130" s="36">
        <v>10681.210891000001</v>
      </c>
      <c r="O1130" s="36"/>
      <c r="P1130" s="36">
        <v>4049.7620849999998</v>
      </c>
      <c r="Q1130" s="36">
        <v>6552.1029790000002</v>
      </c>
      <c r="R1130" s="36">
        <v>10681.210891000001</v>
      </c>
      <c r="S1130" s="36"/>
      <c r="T1130" s="36">
        <f t="shared" si="54"/>
        <v>0</v>
      </c>
      <c r="U1130" s="36">
        <f t="shared" si="55"/>
        <v>0</v>
      </c>
      <c r="V1130" s="36">
        <f t="shared" si="56"/>
        <v>0</v>
      </c>
    </row>
    <row r="1131" spans="9:22" ht="15" customHeight="1" x14ac:dyDescent="0.25">
      <c r="J1131" s="35" t="s">
        <v>1464</v>
      </c>
      <c r="K1131" s="40" t="s">
        <v>1463</v>
      </c>
      <c r="L1131" s="36">
        <v>572.75437599999998</v>
      </c>
      <c r="M1131" s="36">
        <v>1331.388005</v>
      </c>
      <c r="N1131" s="36">
        <v>2335.8412490000001</v>
      </c>
      <c r="O1131" s="36"/>
      <c r="P1131" s="36">
        <v>572.75437599999998</v>
      </c>
      <c r="Q1131" s="36">
        <v>1331.388005</v>
      </c>
      <c r="R1131" s="36">
        <v>2335.8412490000001</v>
      </c>
      <c r="S1131" s="36"/>
      <c r="T1131" s="36">
        <f t="shared" si="54"/>
        <v>0</v>
      </c>
      <c r="U1131" s="36">
        <f t="shared" si="55"/>
        <v>0</v>
      </c>
      <c r="V1131" s="36">
        <f t="shared" si="56"/>
        <v>0</v>
      </c>
    </row>
    <row r="1132" spans="9:22" ht="15" customHeight="1" x14ac:dyDescent="0.25">
      <c r="J1132" s="38" t="s">
        <v>1462</v>
      </c>
      <c r="K1132" s="41" t="s">
        <v>1461</v>
      </c>
      <c r="L1132" s="39">
        <v>0</v>
      </c>
      <c r="M1132" s="39">
        <v>50.1</v>
      </c>
      <c r="N1132" s="39">
        <v>120</v>
      </c>
      <c r="O1132" s="39"/>
      <c r="P1132" s="39">
        <v>0</v>
      </c>
      <c r="Q1132" s="39">
        <v>50.1</v>
      </c>
      <c r="R1132" s="39">
        <v>120</v>
      </c>
      <c r="S1132" s="39"/>
      <c r="T1132" s="39">
        <f t="shared" si="54"/>
        <v>0</v>
      </c>
      <c r="U1132" s="39">
        <f t="shared" si="55"/>
        <v>0</v>
      </c>
      <c r="V1132" s="39">
        <f t="shared" si="56"/>
        <v>0</v>
      </c>
    </row>
    <row r="1133" spans="9:22" ht="15" customHeight="1" x14ac:dyDescent="0.25">
      <c r="J1133" s="38" t="s">
        <v>1460</v>
      </c>
      <c r="K1133" s="41" t="s">
        <v>1459</v>
      </c>
      <c r="L1133" s="39">
        <v>72.637912999999998</v>
      </c>
      <c r="M1133" s="39">
        <v>132.965115</v>
      </c>
      <c r="N1133" s="39">
        <v>198.42217299999999</v>
      </c>
      <c r="O1133" s="39"/>
      <c r="P1133" s="39">
        <v>72.637912999999998</v>
      </c>
      <c r="Q1133" s="39">
        <v>132.965115</v>
      </c>
      <c r="R1133" s="39">
        <v>198.42217299999999</v>
      </c>
      <c r="S1133" s="39"/>
      <c r="T1133" s="39">
        <f t="shared" si="54"/>
        <v>0</v>
      </c>
      <c r="U1133" s="39">
        <f t="shared" si="55"/>
        <v>0</v>
      </c>
      <c r="V1133" s="39">
        <f t="shared" si="56"/>
        <v>0</v>
      </c>
    </row>
    <row r="1134" spans="9:22" ht="15" customHeight="1" x14ac:dyDescent="0.25">
      <c r="J1134" s="38" t="s">
        <v>1458</v>
      </c>
      <c r="K1134" s="41" t="s">
        <v>1457</v>
      </c>
      <c r="L1134" s="39">
        <v>15.196</v>
      </c>
      <c r="M1134" s="39">
        <v>15.196</v>
      </c>
      <c r="N1134" s="39">
        <v>15.196</v>
      </c>
      <c r="O1134" s="39"/>
      <c r="P1134" s="39">
        <v>15.196</v>
      </c>
      <c r="Q1134" s="39">
        <v>15.196</v>
      </c>
      <c r="R1134" s="39">
        <v>15.196</v>
      </c>
      <c r="S1134" s="39"/>
      <c r="T1134" s="39">
        <f t="shared" si="54"/>
        <v>0</v>
      </c>
      <c r="U1134" s="39">
        <f t="shared" si="55"/>
        <v>0</v>
      </c>
      <c r="V1134" s="39">
        <f t="shared" si="56"/>
        <v>0</v>
      </c>
    </row>
    <row r="1135" spans="9:22" ht="15" customHeight="1" x14ac:dyDescent="0.25">
      <c r="J1135" s="38" t="s">
        <v>1439</v>
      </c>
      <c r="K1135" s="41" t="s">
        <v>1438</v>
      </c>
      <c r="L1135" s="39">
        <v>1734.685395</v>
      </c>
      <c r="M1135" s="39">
        <v>2709.5500109999998</v>
      </c>
      <c r="N1135" s="39">
        <v>3726.817712</v>
      </c>
      <c r="O1135" s="39"/>
      <c r="P1135" s="39">
        <v>1734.685395</v>
      </c>
      <c r="Q1135" s="39">
        <v>2709.5500109999998</v>
      </c>
      <c r="R1135" s="39">
        <v>3726.817712</v>
      </c>
      <c r="S1135" s="39"/>
      <c r="T1135" s="39">
        <f t="shared" ref="T1135:T1198" si="57">P1135-L1135</f>
        <v>0</v>
      </c>
      <c r="U1135" s="39">
        <f t="shared" ref="U1135:U1198" si="58">Q1135-M1135</f>
        <v>0</v>
      </c>
      <c r="V1135" s="39">
        <f t="shared" ref="V1135:V1198" si="59">R1135-N1135</f>
        <v>0</v>
      </c>
    </row>
    <row r="1136" spans="9:22" ht="15" customHeight="1" x14ac:dyDescent="0.25">
      <c r="J1136" s="38" t="s">
        <v>1456</v>
      </c>
      <c r="K1136" s="41" t="s">
        <v>1455</v>
      </c>
      <c r="L1136" s="39">
        <v>132.23521299999999</v>
      </c>
      <c r="M1136" s="39">
        <v>205.126486</v>
      </c>
      <c r="N1136" s="39">
        <v>276.23347699999999</v>
      </c>
      <c r="O1136" s="39"/>
      <c r="P1136" s="39">
        <v>132.23521299999999</v>
      </c>
      <c r="Q1136" s="39">
        <v>205.126486</v>
      </c>
      <c r="R1136" s="39">
        <v>276.23347699999999</v>
      </c>
      <c r="S1136" s="39"/>
      <c r="T1136" s="39">
        <f t="shared" si="57"/>
        <v>0</v>
      </c>
      <c r="U1136" s="39">
        <f t="shared" si="58"/>
        <v>0</v>
      </c>
      <c r="V1136" s="39">
        <f t="shared" si="59"/>
        <v>0</v>
      </c>
    </row>
    <row r="1137" spans="6:22" ht="15" customHeight="1" x14ac:dyDescent="0.25">
      <c r="J1137" s="38" t="s">
        <v>1437</v>
      </c>
      <c r="K1137" s="41" t="s">
        <v>1436</v>
      </c>
      <c r="L1137" s="39">
        <v>29.424963000000002</v>
      </c>
      <c r="M1137" s="39">
        <v>68.489271000000002</v>
      </c>
      <c r="N1137" s="39">
        <v>131.627599</v>
      </c>
      <c r="O1137" s="39"/>
      <c r="P1137" s="39">
        <v>29.424963000000002</v>
      </c>
      <c r="Q1137" s="39">
        <v>68.489271000000002</v>
      </c>
      <c r="R1137" s="39">
        <v>131.627599</v>
      </c>
      <c r="S1137" s="39"/>
      <c r="T1137" s="39">
        <f t="shared" si="57"/>
        <v>0</v>
      </c>
      <c r="U1137" s="39">
        <f t="shared" si="58"/>
        <v>0</v>
      </c>
      <c r="V1137" s="39">
        <f t="shared" si="59"/>
        <v>0</v>
      </c>
    </row>
    <row r="1138" spans="6:22" ht="30" customHeight="1" x14ac:dyDescent="0.25">
      <c r="J1138" s="38" t="s">
        <v>1454</v>
      </c>
      <c r="K1138" s="41" t="s">
        <v>1453</v>
      </c>
      <c r="L1138" s="39">
        <v>1492.828225</v>
      </c>
      <c r="M1138" s="39">
        <v>2039.2880909999999</v>
      </c>
      <c r="N1138" s="39">
        <v>3877.0726810000001</v>
      </c>
      <c r="O1138" s="39"/>
      <c r="P1138" s="39">
        <v>1492.828225</v>
      </c>
      <c r="Q1138" s="39">
        <v>2039.2880909999999</v>
      </c>
      <c r="R1138" s="39">
        <v>3877.0726810000001</v>
      </c>
      <c r="S1138" s="39"/>
      <c r="T1138" s="39">
        <f t="shared" si="57"/>
        <v>0</v>
      </c>
      <c r="U1138" s="39">
        <f t="shared" si="58"/>
        <v>0</v>
      </c>
      <c r="V1138" s="39">
        <f t="shared" si="59"/>
        <v>0</v>
      </c>
    </row>
    <row r="1139" spans="6:22" ht="15" customHeight="1" x14ac:dyDescent="0.25">
      <c r="H1139" s="35" t="s">
        <v>1291</v>
      </c>
      <c r="I1139" s="35"/>
      <c r="J1139" s="35"/>
      <c r="K1139" s="35"/>
      <c r="L1139" s="36">
        <v>1125.2257119999999</v>
      </c>
      <c r="M1139" s="36">
        <v>3826.4162740000002</v>
      </c>
      <c r="N1139" s="36">
        <v>4924.287096</v>
      </c>
      <c r="O1139" s="36"/>
      <c r="P1139" s="36">
        <v>1125.2257119999999</v>
      </c>
      <c r="Q1139" s="36">
        <v>3826.4162740000002</v>
      </c>
      <c r="R1139" s="36">
        <v>4924.287096</v>
      </c>
      <c r="S1139" s="36"/>
      <c r="T1139" s="36">
        <f t="shared" si="57"/>
        <v>0</v>
      </c>
      <c r="U1139" s="36">
        <f t="shared" si="58"/>
        <v>0</v>
      </c>
      <c r="V1139" s="36">
        <f t="shared" si="59"/>
        <v>0</v>
      </c>
    </row>
    <row r="1140" spans="6:22" ht="30" customHeight="1" x14ac:dyDescent="0.25">
      <c r="I1140" s="74" t="s">
        <v>1290</v>
      </c>
      <c r="J1140" s="73"/>
      <c r="K1140" s="73"/>
      <c r="L1140" s="36">
        <v>1016.385169</v>
      </c>
      <c r="M1140" s="36">
        <v>3655.2901489999999</v>
      </c>
      <c r="N1140" s="36">
        <v>4682.3806199999999</v>
      </c>
      <c r="O1140" s="36"/>
      <c r="P1140" s="36">
        <v>1016.385169</v>
      </c>
      <c r="Q1140" s="36">
        <v>3655.2901489999999</v>
      </c>
      <c r="R1140" s="36">
        <v>4682.3806199999999</v>
      </c>
      <c r="S1140" s="36"/>
      <c r="T1140" s="36">
        <f t="shared" si="57"/>
        <v>0</v>
      </c>
      <c r="U1140" s="36">
        <f t="shared" si="58"/>
        <v>0</v>
      </c>
      <c r="V1140" s="36">
        <f t="shared" si="59"/>
        <v>0</v>
      </c>
    </row>
    <row r="1141" spans="6:22" ht="15" customHeight="1" x14ac:dyDescent="0.25">
      <c r="J1141" s="35" t="s">
        <v>1289</v>
      </c>
      <c r="K1141" s="40" t="s">
        <v>1288</v>
      </c>
      <c r="L1141" s="36">
        <v>1016.385169</v>
      </c>
      <c r="M1141" s="36">
        <v>3655.2901489999999</v>
      </c>
      <c r="N1141" s="36">
        <v>4682.3806199999999</v>
      </c>
      <c r="O1141" s="36"/>
      <c r="P1141" s="36">
        <v>1016.385169</v>
      </c>
      <c r="Q1141" s="36">
        <v>3655.2901489999999</v>
      </c>
      <c r="R1141" s="36">
        <v>4682.3806199999999</v>
      </c>
      <c r="S1141" s="36"/>
      <c r="T1141" s="36">
        <f t="shared" si="57"/>
        <v>0</v>
      </c>
      <c r="U1141" s="36">
        <f t="shared" si="58"/>
        <v>0</v>
      </c>
      <c r="V1141" s="36">
        <f t="shared" si="59"/>
        <v>0</v>
      </c>
    </row>
    <row r="1142" spans="6:22" ht="15" customHeight="1" x14ac:dyDescent="0.25">
      <c r="I1142" s="35" t="s">
        <v>1361</v>
      </c>
      <c r="J1142" s="35"/>
      <c r="K1142" s="35"/>
      <c r="L1142" s="36">
        <v>32.040543</v>
      </c>
      <c r="M1142" s="36">
        <v>53.126125000000002</v>
      </c>
      <c r="N1142" s="36">
        <v>82.706475999999995</v>
      </c>
      <c r="O1142" s="36"/>
      <c r="P1142" s="36">
        <v>32.040543</v>
      </c>
      <c r="Q1142" s="36">
        <v>53.126125000000002</v>
      </c>
      <c r="R1142" s="36">
        <v>82.706475999999995</v>
      </c>
      <c r="S1142" s="36"/>
      <c r="T1142" s="36">
        <f t="shared" si="57"/>
        <v>0</v>
      </c>
      <c r="U1142" s="36">
        <f t="shared" si="58"/>
        <v>0</v>
      </c>
      <c r="V1142" s="36">
        <f t="shared" si="59"/>
        <v>0</v>
      </c>
    </row>
    <row r="1143" spans="6:22" ht="30" customHeight="1" x14ac:dyDescent="0.25">
      <c r="J1143" s="35" t="s">
        <v>1360</v>
      </c>
      <c r="K1143" s="40" t="s">
        <v>1359</v>
      </c>
      <c r="L1143" s="36">
        <v>32.040543</v>
      </c>
      <c r="M1143" s="36">
        <v>53.126125000000002</v>
      </c>
      <c r="N1143" s="36">
        <v>82.706475999999995</v>
      </c>
      <c r="O1143" s="36"/>
      <c r="P1143" s="36">
        <v>32.040543</v>
      </c>
      <c r="Q1143" s="36">
        <v>53.126125000000002</v>
      </c>
      <c r="R1143" s="36">
        <v>82.706475999999995</v>
      </c>
      <c r="S1143" s="36"/>
      <c r="T1143" s="36">
        <f t="shared" si="57"/>
        <v>0</v>
      </c>
      <c r="U1143" s="36">
        <f t="shared" si="58"/>
        <v>0</v>
      </c>
      <c r="V1143" s="36">
        <f t="shared" si="59"/>
        <v>0</v>
      </c>
    </row>
    <row r="1144" spans="6:22" ht="15" customHeight="1" x14ac:dyDescent="0.25">
      <c r="I1144" s="35" t="s">
        <v>1357</v>
      </c>
      <c r="J1144" s="35"/>
      <c r="K1144" s="35"/>
      <c r="L1144" s="36">
        <v>76.8</v>
      </c>
      <c r="M1144" s="36">
        <v>118</v>
      </c>
      <c r="N1144" s="36">
        <v>159.19999999999999</v>
      </c>
      <c r="O1144" s="36"/>
      <c r="P1144" s="36">
        <v>76.8</v>
      </c>
      <c r="Q1144" s="36">
        <v>118</v>
      </c>
      <c r="R1144" s="36">
        <v>159.19999999999999</v>
      </c>
      <c r="S1144" s="36"/>
      <c r="T1144" s="36">
        <f t="shared" si="57"/>
        <v>0</v>
      </c>
      <c r="U1144" s="36">
        <f t="shared" si="58"/>
        <v>0</v>
      </c>
      <c r="V1144" s="36">
        <f t="shared" si="59"/>
        <v>0</v>
      </c>
    </row>
    <row r="1145" spans="6:22" ht="15" customHeight="1" x14ac:dyDescent="0.25">
      <c r="J1145" s="35" t="s">
        <v>1358</v>
      </c>
      <c r="K1145" s="40" t="s">
        <v>1357</v>
      </c>
      <c r="L1145" s="36">
        <v>76.8</v>
      </c>
      <c r="M1145" s="36">
        <v>118</v>
      </c>
      <c r="N1145" s="36">
        <v>159.19999999999999</v>
      </c>
      <c r="O1145" s="36"/>
      <c r="P1145" s="36">
        <v>76.8</v>
      </c>
      <c r="Q1145" s="36">
        <v>118</v>
      </c>
      <c r="R1145" s="36">
        <v>159.19999999999999</v>
      </c>
      <c r="S1145" s="36"/>
      <c r="T1145" s="36">
        <f t="shared" si="57"/>
        <v>0</v>
      </c>
      <c r="U1145" s="36">
        <f t="shared" si="58"/>
        <v>0</v>
      </c>
      <c r="V1145" s="36">
        <f t="shared" si="59"/>
        <v>0</v>
      </c>
    </row>
    <row r="1146" spans="6:22" ht="15" customHeight="1" x14ac:dyDescent="0.25">
      <c r="H1146" s="35" t="s">
        <v>1356</v>
      </c>
      <c r="I1146" s="35"/>
      <c r="J1146" s="35"/>
      <c r="K1146" s="35"/>
      <c r="L1146" s="36">
        <v>1951.140032</v>
      </c>
      <c r="M1146" s="36">
        <v>3737.5953060000002</v>
      </c>
      <c r="N1146" s="36">
        <v>5493.9513150000002</v>
      </c>
      <c r="O1146" s="36"/>
      <c r="P1146" s="36">
        <v>1951.140032</v>
      </c>
      <c r="Q1146" s="36">
        <v>3737.5953060000002</v>
      </c>
      <c r="R1146" s="36">
        <v>5493.9513150000002</v>
      </c>
      <c r="S1146" s="36"/>
      <c r="T1146" s="36">
        <f t="shared" si="57"/>
        <v>0</v>
      </c>
      <c r="U1146" s="36">
        <f t="shared" si="58"/>
        <v>0</v>
      </c>
      <c r="V1146" s="36">
        <f t="shared" si="59"/>
        <v>0</v>
      </c>
    </row>
    <row r="1147" spans="6:22" ht="15" customHeight="1" x14ac:dyDescent="0.25">
      <c r="I1147" s="35" t="s">
        <v>1355</v>
      </c>
      <c r="J1147" s="35"/>
      <c r="K1147" s="35"/>
      <c r="L1147" s="36">
        <v>1951.140032</v>
      </c>
      <c r="M1147" s="36">
        <v>3737.5953060000002</v>
      </c>
      <c r="N1147" s="36">
        <v>5493.9513150000002</v>
      </c>
      <c r="O1147" s="36"/>
      <c r="P1147" s="36">
        <v>1951.140032</v>
      </c>
      <c r="Q1147" s="36">
        <v>3737.5953060000002</v>
      </c>
      <c r="R1147" s="36">
        <v>5493.9513150000002</v>
      </c>
      <c r="S1147" s="36"/>
      <c r="T1147" s="36">
        <f t="shared" si="57"/>
        <v>0</v>
      </c>
      <c r="U1147" s="36">
        <f t="shared" si="58"/>
        <v>0</v>
      </c>
      <c r="V1147" s="36">
        <f t="shared" si="59"/>
        <v>0</v>
      </c>
    </row>
    <row r="1148" spans="6:22" ht="15" customHeight="1" x14ac:dyDescent="0.25">
      <c r="J1148" s="35" t="s">
        <v>1435</v>
      </c>
      <c r="K1148" s="40" t="s">
        <v>1452</v>
      </c>
      <c r="L1148" s="36">
        <v>1951.140032</v>
      </c>
      <c r="M1148" s="36">
        <v>3737.5953060000002</v>
      </c>
      <c r="N1148" s="36">
        <v>5493.9513150000002</v>
      </c>
      <c r="O1148" s="36"/>
      <c r="P1148" s="36">
        <v>1951.140032</v>
      </c>
      <c r="Q1148" s="36">
        <v>3737.5953060000002</v>
      </c>
      <c r="R1148" s="36">
        <v>5493.9513150000002</v>
      </c>
      <c r="S1148" s="36"/>
      <c r="T1148" s="36">
        <f t="shared" si="57"/>
        <v>0</v>
      </c>
      <c r="U1148" s="36">
        <f t="shared" si="58"/>
        <v>0</v>
      </c>
      <c r="V1148" s="36">
        <f t="shared" si="59"/>
        <v>0</v>
      </c>
    </row>
    <row r="1149" spans="6:22" ht="14.25" x14ac:dyDescent="0.25">
      <c r="F1149" s="42" t="s">
        <v>13</v>
      </c>
      <c r="G1149" s="42"/>
      <c r="H1149" s="42"/>
      <c r="I1149" s="42"/>
      <c r="J1149" s="42"/>
      <c r="K1149" s="42"/>
      <c r="L1149" s="43">
        <v>40666.896567000003</v>
      </c>
      <c r="M1149" s="43">
        <v>77812.547202000002</v>
      </c>
      <c r="N1149" s="43">
        <v>111151.358274</v>
      </c>
      <c r="O1149" s="43"/>
      <c r="P1149" s="43">
        <v>40700.055867030023</v>
      </c>
      <c r="Q1149" s="43">
        <v>78517.853644160001</v>
      </c>
      <c r="R1149" s="43">
        <v>111548.33789872999</v>
      </c>
      <c r="S1149" s="43"/>
      <c r="T1149" s="43">
        <f t="shared" si="57"/>
        <v>33.159300030019949</v>
      </c>
      <c r="U1149" s="43">
        <f t="shared" si="58"/>
        <v>705.30644215999928</v>
      </c>
      <c r="V1149" s="43">
        <f t="shared" si="59"/>
        <v>396.97962472999643</v>
      </c>
    </row>
    <row r="1150" spans="6:22" x14ac:dyDescent="0.25">
      <c r="G1150" s="35" t="s">
        <v>1302</v>
      </c>
      <c r="H1150" s="35"/>
      <c r="I1150" s="35"/>
      <c r="J1150" s="35"/>
      <c r="K1150" s="35"/>
      <c r="L1150" s="36">
        <v>40666.896567000003</v>
      </c>
      <c r="M1150" s="36">
        <v>77812.547202000002</v>
      </c>
      <c r="N1150" s="36">
        <v>111151.358274</v>
      </c>
      <c r="O1150" s="36"/>
      <c r="P1150" s="36">
        <v>40700.055867030023</v>
      </c>
      <c r="Q1150" s="36">
        <v>78517.853644160001</v>
      </c>
      <c r="R1150" s="36">
        <v>111548.33789872999</v>
      </c>
      <c r="S1150" s="36"/>
      <c r="T1150" s="36">
        <f t="shared" si="57"/>
        <v>33.159300030019949</v>
      </c>
      <c r="U1150" s="36">
        <f t="shared" si="58"/>
        <v>705.30644215999928</v>
      </c>
      <c r="V1150" s="36">
        <f t="shared" si="59"/>
        <v>396.97962472999643</v>
      </c>
    </row>
    <row r="1151" spans="6:22" ht="15" customHeight="1" x14ac:dyDescent="0.25">
      <c r="H1151" s="35" t="s">
        <v>1301</v>
      </c>
      <c r="I1151" s="35"/>
      <c r="J1151" s="35"/>
      <c r="K1151" s="35"/>
      <c r="L1151" s="36">
        <v>19250.753223</v>
      </c>
      <c r="M1151" s="36">
        <v>34009.317042000002</v>
      </c>
      <c r="N1151" s="36">
        <v>47739.491561000003</v>
      </c>
      <c r="O1151" s="36"/>
      <c r="P1151" s="36">
        <v>19252.808136550018</v>
      </c>
      <c r="Q1151" s="36">
        <v>34775.329276139986</v>
      </c>
      <c r="R1151" s="36">
        <v>48339.322370879956</v>
      </c>
      <c r="S1151" s="36"/>
      <c r="T1151" s="36">
        <f t="shared" si="57"/>
        <v>2.0549135500186821</v>
      </c>
      <c r="U1151" s="36">
        <f t="shared" si="58"/>
        <v>766.01223413998378</v>
      </c>
      <c r="V1151" s="36">
        <f t="shared" si="59"/>
        <v>599.83080987995345</v>
      </c>
    </row>
    <row r="1152" spans="6:22" ht="15" customHeight="1" x14ac:dyDescent="0.25">
      <c r="I1152" s="35" t="s">
        <v>1300</v>
      </c>
      <c r="J1152" s="35"/>
      <c r="K1152" s="35"/>
      <c r="L1152" s="36">
        <v>18860.573528000001</v>
      </c>
      <c r="M1152" s="36">
        <v>33338.448245</v>
      </c>
      <c r="N1152" s="36">
        <v>46504.296084000001</v>
      </c>
      <c r="O1152" s="36"/>
      <c r="P1152" s="36">
        <v>18883.245726370016</v>
      </c>
      <c r="Q1152" s="36">
        <v>34270.495707309979</v>
      </c>
      <c r="R1152" s="36">
        <v>47511.320158289956</v>
      </c>
      <c r="S1152" s="36"/>
      <c r="T1152" s="36">
        <f t="shared" si="57"/>
        <v>22.672198370015394</v>
      </c>
      <c r="U1152" s="36">
        <f t="shared" si="58"/>
        <v>932.04746230997989</v>
      </c>
      <c r="V1152" s="36">
        <f t="shared" si="59"/>
        <v>1007.024074289955</v>
      </c>
    </row>
    <row r="1153" spans="8:22" ht="15" customHeight="1" x14ac:dyDescent="0.25">
      <c r="J1153" s="35" t="s">
        <v>1427</v>
      </c>
      <c r="K1153" s="40" t="s">
        <v>1451</v>
      </c>
      <c r="L1153" s="36">
        <v>401.81233600000002</v>
      </c>
      <c r="M1153" s="36">
        <v>672.94712100000004</v>
      </c>
      <c r="N1153" s="36">
        <v>927.64813500000002</v>
      </c>
      <c r="O1153" s="36"/>
      <c r="P1153" s="36">
        <v>401.93537651999986</v>
      </c>
      <c r="Q1153" s="36">
        <v>693.55643731999942</v>
      </c>
      <c r="R1153" s="36">
        <v>947.47197660000006</v>
      </c>
      <c r="S1153" s="36"/>
      <c r="T1153" s="36">
        <f t="shared" si="57"/>
        <v>0.12304051999984722</v>
      </c>
      <c r="U1153" s="36">
        <f t="shared" si="58"/>
        <v>20.60931631999938</v>
      </c>
      <c r="V1153" s="36">
        <f t="shared" si="59"/>
        <v>19.823841600000037</v>
      </c>
    </row>
    <row r="1154" spans="8:22" ht="15" customHeight="1" x14ac:dyDescent="0.25">
      <c r="J1154" s="38" t="s">
        <v>1425</v>
      </c>
      <c r="K1154" s="41" t="s">
        <v>1450</v>
      </c>
      <c r="L1154" s="39">
        <v>16302.382063999999</v>
      </c>
      <c r="M1154" s="39">
        <v>28615.836813999998</v>
      </c>
      <c r="N1154" s="39">
        <v>39797.817557000002</v>
      </c>
      <c r="O1154" s="39"/>
      <c r="P1154" s="39">
        <v>16204.002666380016</v>
      </c>
      <c r="Q1154" s="39">
        <v>29262.628977419983</v>
      </c>
      <c r="R1154" s="39">
        <v>40410.655518939973</v>
      </c>
      <c r="S1154" s="39"/>
      <c r="T1154" s="39">
        <f t="shared" si="57"/>
        <v>-98.379397619983138</v>
      </c>
      <c r="U1154" s="39">
        <f t="shared" si="58"/>
        <v>646.79216341998472</v>
      </c>
      <c r="V1154" s="39">
        <f t="shared" si="59"/>
        <v>612.83796193997114</v>
      </c>
    </row>
    <row r="1155" spans="8:22" ht="15" customHeight="1" x14ac:dyDescent="0.25">
      <c r="J1155" s="38" t="s">
        <v>1423</v>
      </c>
      <c r="K1155" s="41" t="s">
        <v>1449</v>
      </c>
      <c r="L1155" s="39">
        <v>101.96951199999999</v>
      </c>
      <c r="M1155" s="39">
        <v>183.46462700000001</v>
      </c>
      <c r="N1155" s="39">
        <v>251.83229600000001</v>
      </c>
      <c r="O1155" s="39"/>
      <c r="P1155" s="39">
        <v>101.14329515999999</v>
      </c>
      <c r="Q1155" s="39">
        <v>181.49631095000041</v>
      </c>
      <c r="R1155" s="39">
        <v>248.49124110000031</v>
      </c>
      <c r="S1155" s="39"/>
      <c r="T1155" s="39">
        <f t="shared" si="57"/>
        <v>-0.82621684000000073</v>
      </c>
      <c r="U1155" s="39">
        <f t="shared" si="58"/>
        <v>-1.9683160499996006</v>
      </c>
      <c r="V1155" s="39">
        <f t="shared" si="59"/>
        <v>-3.3410548999997047</v>
      </c>
    </row>
    <row r="1156" spans="8:22" ht="15" customHeight="1" x14ac:dyDescent="0.25">
      <c r="J1156" s="38" t="s">
        <v>1421</v>
      </c>
      <c r="K1156" s="41" t="s">
        <v>1448</v>
      </c>
      <c r="L1156" s="39">
        <v>51.702238000000001</v>
      </c>
      <c r="M1156" s="39">
        <v>87.585935000000006</v>
      </c>
      <c r="N1156" s="39">
        <v>118.760801</v>
      </c>
      <c r="O1156" s="39"/>
      <c r="P1156" s="39">
        <v>46.690708559999997</v>
      </c>
      <c r="Q1156" s="39">
        <v>84.338262180000001</v>
      </c>
      <c r="R1156" s="39">
        <v>116.28998911000005</v>
      </c>
      <c r="S1156" s="39"/>
      <c r="T1156" s="39">
        <f t="shared" si="57"/>
        <v>-5.0115294400000039</v>
      </c>
      <c r="U1156" s="39">
        <f t="shared" si="58"/>
        <v>-3.2476728200000053</v>
      </c>
      <c r="V1156" s="39">
        <f t="shared" si="59"/>
        <v>-2.4708118899999505</v>
      </c>
    </row>
    <row r="1157" spans="8:22" ht="15" customHeight="1" x14ac:dyDescent="0.25">
      <c r="J1157" s="38" t="s">
        <v>1417</v>
      </c>
      <c r="K1157" s="41" t="s">
        <v>1447</v>
      </c>
      <c r="L1157" s="39">
        <v>532.880944</v>
      </c>
      <c r="M1157" s="39">
        <v>980.20829300000003</v>
      </c>
      <c r="N1157" s="39">
        <v>1367.230583</v>
      </c>
      <c r="O1157" s="39"/>
      <c r="P1157" s="39">
        <v>531.80029566999985</v>
      </c>
      <c r="Q1157" s="39">
        <v>979.24272985999801</v>
      </c>
      <c r="R1157" s="39">
        <v>1370.0212036699972</v>
      </c>
      <c r="S1157" s="39"/>
      <c r="T1157" s="39">
        <f t="shared" si="57"/>
        <v>-1.0806483300001446</v>
      </c>
      <c r="U1157" s="39">
        <f t="shared" si="58"/>
        <v>-0.96556314000201837</v>
      </c>
      <c r="V1157" s="39">
        <f t="shared" si="59"/>
        <v>2.7906206699972245</v>
      </c>
    </row>
    <row r="1158" spans="8:22" ht="15" customHeight="1" x14ac:dyDescent="0.25">
      <c r="J1158" s="38" t="s">
        <v>1415</v>
      </c>
      <c r="K1158" s="41" t="s">
        <v>1446</v>
      </c>
      <c r="L1158" s="39">
        <v>784.43530999999996</v>
      </c>
      <c r="M1158" s="39">
        <v>1549.5264279999999</v>
      </c>
      <c r="N1158" s="39">
        <v>2283.549994</v>
      </c>
      <c r="O1158" s="39"/>
      <c r="P1158" s="39">
        <v>780.54243681999992</v>
      </c>
      <c r="Q1158" s="39">
        <v>1543.3044121000007</v>
      </c>
      <c r="R1158" s="39">
        <v>2286.2993314299965</v>
      </c>
      <c r="S1158" s="39"/>
      <c r="T1158" s="39">
        <f t="shared" si="57"/>
        <v>-3.8928731800000378</v>
      </c>
      <c r="U1158" s="39">
        <f t="shared" si="58"/>
        <v>-6.2220158999991781</v>
      </c>
      <c r="V1158" s="39">
        <f t="shared" si="59"/>
        <v>2.7493374299965581</v>
      </c>
    </row>
    <row r="1159" spans="8:22" ht="15" customHeight="1" x14ac:dyDescent="0.25">
      <c r="J1159" s="38" t="s">
        <v>1445</v>
      </c>
      <c r="K1159" s="41" t="s">
        <v>1444</v>
      </c>
      <c r="L1159" s="39">
        <v>523.99005199999999</v>
      </c>
      <c r="M1159" s="39">
        <v>930.69914000000006</v>
      </c>
      <c r="N1159" s="39">
        <v>1300.4842510000001</v>
      </c>
      <c r="O1159" s="39"/>
      <c r="P1159" s="39">
        <v>655.99743254999998</v>
      </c>
      <c r="Q1159" s="39">
        <v>1208.0322998999977</v>
      </c>
      <c r="R1159" s="39">
        <v>1669.0682029600011</v>
      </c>
      <c r="S1159" s="39"/>
      <c r="T1159" s="39">
        <f t="shared" si="57"/>
        <v>132.00738054999999</v>
      </c>
      <c r="U1159" s="39">
        <f t="shared" si="58"/>
        <v>277.33315989999767</v>
      </c>
      <c r="V1159" s="39">
        <f t="shared" si="59"/>
        <v>368.58395196000106</v>
      </c>
    </row>
    <row r="1160" spans="8:22" ht="15" customHeight="1" x14ac:dyDescent="0.25">
      <c r="J1160" s="38" t="s">
        <v>1413</v>
      </c>
      <c r="K1160" s="41" t="s">
        <v>1443</v>
      </c>
      <c r="L1160" s="39">
        <v>73.301325000000006</v>
      </c>
      <c r="M1160" s="39">
        <v>143.83970099999999</v>
      </c>
      <c r="N1160" s="39">
        <v>204.172436</v>
      </c>
      <c r="O1160" s="39"/>
      <c r="P1160" s="39">
        <v>73.023404240000218</v>
      </c>
      <c r="Q1160" s="39">
        <v>143.75753142999991</v>
      </c>
      <c r="R1160" s="39">
        <v>213.9134807399999</v>
      </c>
      <c r="S1160" s="39"/>
      <c r="T1160" s="39">
        <f t="shared" si="57"/>
        <v>-0.27792075999978749</v>
      </c>
      <c r="U1160" s="39">
        <f t="shared" si="58"/>
        <v>-8.2169570000075964E-2</v>
      </c>
      <c r="V1160" s="39">
        <f t="shared" si="59"/>
        <v>9.741044739999893</v>
      </c>
    </row>
    <row r="1161" spans="8:22" ht="30" customHeight="1" x14ac:dyDescent="0.25">
      <c r="J1161" s="38" t="s">
        <v>1411</v>
      </c>
      <c r="K1161" s="41" t="s">
        <v>1442</v>
      </c>
      <c r="L1161" s="39">
        <v>88.099746999999994</v>
      </c>
      <c r="M1161" s="39">
        <v>174.34018599999999</v>
      </c>
      <c r="N1161" s="39">
        <v>252.80003099999999</v>
      </c>
      <c r="O1161" s="39"/>
      <c r="P1161" s="39">
        <v>88.110110470000151</v>
      </c>
      <c r="Q1161" s="39">
        <v>174.13874614999986</v>
      </c>
      <c r="R1161" s="39">
        <v>249.10921374000009</v>
      </c>
      <c r="S1161" s="39"/>
      <c r="T1161" s="39">
        <f t="shared" si="57"/>
        <v>1.0363470000157804E-2</v>
      </c>
      <c r="U1161" s="39">
        <f t="shared" si="58"/>
        <v>-0.20143985000012776</v>
      </c>
      <c r="V1161" s="39">
        <f t="shared" si="59"/>
        <v>-3.6908172599999034</v>
      </c>
    </row>
    <row r="1162" spans="8:22" ht="15" customHeight="1" x14ac:dyDescent="0.25">
      <c r="I1162" s="35" t="s">
        <v>1368</v>
      </c>
      <c r="J1162" s="35"/>
      <c r="K1162" s="35"/>
      <c r="L1162" s="36">
        <v>390.17969499999998</v>
      </c>
      <c r="M1162" s="36">
        <v>670.86879699999997</v>
      </c>
      <c r="N1162" s="36">
        <v>1235.195477</v>
      </c>
      <c r="O1162" s="36"/>
      <c r="P1162" s="36">
        <v>369.56241018000003</v>
      </c>
      <c r="Q1162" s="36">
        <v>504.83356883000005</v>
      </c>
      <c r="R1162" s="36">
        <v>828.00221259</v>
      </c>
      <c r="S1162" s="36"/>
      <c r="T1162" s="36">
        <f t="shared" si="57"/>
        <v>-20.617284819999952</v>
      </c>
      <c r="U1162" s="36">
        <f t="shared" si="58"/>
        <v>-166.03522816999993</v>
      </c>
      <c r="V1162" s="36">
        <f t="shared" si="59"/>
        <v>-407.19326440999998</v>
      </c>
    </row>
    <row r="1163" spans="8:22" ht="30" customHeight="1" x14ac:dyDescent="0.25">
      <c r="J1163" s="35" t="s">
        <v>1441</v>
      </c>
      <c r="K1163" s="40" t="s">
        <v>1440</v>
      </c>
      <c r="L1163" s="36">
        <v>390.17969499999998</v>
      </c>
      <c r="M1163" s="36">
        <v>663.55747499999995</v>
      </c>
      <c r="N1163" s="36">
        <v>1221.280381</v>
      </c>
      <c r="O1163" s="36"/>
      <c r="P1163" s="36">
        <v>369.56241018000003</v>
      </c>
      <c r="Q1163" s="36">
        <v>504.83356883000005</v>
      </c>
      <c r="R1163" s="36">
        <v>773.28655518000005</v>
      </c>
      <c r="S1163" s="36"/>
      <c r="T1163" s="36">
        <f t="shared" si="57"/>
        <v>-20.617284819999952</v>
      </c>
      <c r="U1163" s="36">
        <f t="shared" si="58"/>
        <v>-158.72390616999991</v>
      </c>
      <c r="V1163" s="36">
        <f t="shared" si="59"/>
        <v>-447.99382581999998</v>
      </c>
    </row>
    <row r="1164" spans="8:22" ht="15" customHeight="1" x14ac:dyDescent="0.25">
      <c r="J1164" s="38" t="s">
        <v>1439</v>
      </c>
      <c r="K1164" s="41" t="s">
        <v>1438</v>
      </c>
      <c r="L1164" s="39">
        <v>0</v>
      </c>
      <c r="M1164" s="39">
        <v>7.3113219999999997</v>
      </c>
      <c r="N1164" s="39">
        <v>13.915096</v>
      </c>
      <c r="O1164" s="39"/>
      <c r="P1164" s="39">
        <v>0</v>
      </c>
      <c r="Q1164" s="39">
        <v>0</v>
      </c>
      <c r="R1164" s="39">
        <v>45.700385409999996</v>
      </c>
      <c r="S1164" s="39"/>
      <c r="T1164" s="39">
        <f t="shared" si="57"/>
        <v>0</v>
      </c>
      <c r="U1164" s="39">
        <f t="shared" si="58"/>
        <v>-7.3113219999999997</v>
      </c>
      <c r="V1164" s="39">
        <f t="shared" si="59"/>
        <v>31.785289409999997</v>
      </c>
    </row>
    <row r="1165" spans="8:22" ht="15" customHeight="1" x14ac:dyDescent="0.25">
      <c r="J1165" s="38" t="s">
        <v>1437</v>
      </c>
      <c r="K1165" s="41" t="s">
        <v>1436</v>
      </c>
      <c r="L1165" s="39">
        <v>0</v>
      </c>
      <c r="M1165" s="39">
        <v>0</v>
      </c>
      <c r="N1165" s="39">
        <v>0</v>
      </c>
      <c r="O1165" s="39"/>
      <c r="P1165" s="39">
        <v>0</v>
      </c>
      <c r="Q1165" s="39">
        <v>0</v>
      </c>
      <c r="R1165" s="39">
        <v>9.0152719999999995</v>
      </c>
      <c r="S1165" s="39"/>
      <c r="T1165" s="39">
        <f t="shared" si="57"/>
        <v>0</v>
      </c>
      <c r="U1165" s="39">
        <f t="shared" si="58"/>
        <v>0</v>
      </c>
      <c r="V1165" s="39">
        <f t="shared" si="59"/>
        <v>9.0152719999999995</v>
      </c>
    </row>
    <row r="1166" spans="8:22" ht="15" customHeight="1" x14ac:dyDescent="0.25">
      <c r="H1166" s="35" t="s">
        <v>1291</v>
      </c>
      <c r="I1166" s="35"/>
      <c r="J1166" s="35"/>
      <c r="K1166" s="35"/>
      <c r="L1166" s="36">
        <v>3171.1911759999998</v>
      </c>
      <c r="M1166" s="36">
        <v>6792.3094700000001</v>
      </c>
      <c r="N1166" s="36">
        <v>9829.3574260000005</v>
      </c>
      <c r="O1166" s="36"/>
      <c r="P1166" s="36">
        <v>3202.2955622900004</v>
      </c>
      <c r="Q1166" s="36">
        <v>6731.6036777200216</v>
      </c>
      <c r="R1166" s="36">
        <v>9626.5062404900436</v>
      </c>
      <c r="S1166" s="36"/>
      <c r="T1166" s="36">
        <f t="shared" si="57"/>
        <v>31.104386290000548</v>
      </c>
      <c r="U1166" s="36">
        <f t="shared" si="58"/>
        <v>-60.705792279978596</v>
      </c>
      <c r="V1166" s="36">
        <f t="shared" si="59"/>
        <v>-202.85118550995685</v>
      </c>
    </row>
    <row r="1167" spans="8:22" ht="30" customHeight="1" x14ac:dyDescent="0.25">
      <c r="I1167" s="74" t="s">
        <v>1290</v>
      </c>
      <c r="J1167" s="73"/>
      <c r="K1167" s="73"/>
      <c r="L1167" s="36">
        <v>3629.4411</v>
      </c>
      <c r="M1167" s="36">
        <v>7679.857841</v>
      </c>
      <c r="N1167" s="36">
        <v>11184.503471</v>
      </c>
      <c r="O1167" s="36"/>
      <c r="P1167" s="36">
        <v>3659.3442496100006</v>
      </c>
      <c r="Q1167" s="36">
        <v>7617.3462010400208</v>
      </c>
      <c r="R1167" s="36">
        <v>10979.491859950043</v>
      </c>
      <c r="S1167" s="36"/>
      <c r="T1167" s="36">
        <f t="shared" si="57"/>
        <v>29.903149610000582</v>
      </c>
      <c r="U1167" s="36">
        <f t="shared" si="58"/>
        <v>-62.51163995997922</v>
      </c>
      <c r="V1167" s="36">
        <f t="shared" si="59"/>
        <v>-205.01161104995663</v>
      </c>
    </row>
    <row r="1168" spans="8:22" ht="15" customHeight="1" x14ac:dyDescent="0.25">
      <c r="J1168" s="35" t="s">
        <v>1289</v>
      </c>
      <c r="K1168" s="40" t="s">
        <v>1288</v>
      </c>
      <c r="L1168" s="36">
        <v>3629.4411</v>
      </c>
      <c r="M1168" s="36">
        <v>7679.857841</v>
      </c>
      <c r="N1168" s="36">
        <v>11184.503471</v>
      </c>
      <c r="O1168" s="36"/>
      <c r="P1168" s="36">
        <v>3659.3442496100006</v>
      </c>
      <c r="Q1168" s="36">
        <v>7617.3462010400208</v>
      </c>
      <c r="R1168" s="36">
        <v>10979.491859950043</v>
      </c>
      <c r="S1168" s="36"/>
      <c r="T1168" s="36">
        <f t="shared" si="57"/>
        <v>29.903149610000582</v>
      </c>
      <c r="U1168" s="36">
        <f t="shared" si="58"/>
        <v>-62.51163995997922</v>
      </c>
      <c r="V1168" s="36">
        <f t="shared" si="59"/>
        <v>-205.01161104995663</v>
      </c>
    </row>
    <row r="1169" spans="6:22" ht="15" customHeight="1" x14ac:dyDescent="0.25">
      <c r="I1169" s="35" t="s">
        <v>1361</v>
      </c>
      <c r="J1169" s="35"/>
      <c r="K1169" s="35"/>
      <c r="L1169" s="36">
        <v>24.698157999999999</v>
      </c>
      <c r="M1169" s="36">
        <v>45.379691000000001</v>
      </c>
      <c r="N1169" s="36">
        <v>63.415140000000001</v>
      </c>
      <c r="O1169" s="36"/>
      <c r="P1169" s="36">
        <v>25.89939467999999</v>
      </c>
      <c r="Q1169" s="36">
        <v>47.185538680000008</v>
      </c>
      <c r="R1169" s="36">
        <v>65.575565540000014</v>
      </c>
      <c r="S1169" s="36"/>
      <c r="T1169" s="36">
        <f t="shared" si="57"/>
        <v>1.2012366799999903</v>
      </c>
      <c r="U1169" s="36">
        <f t="shared" si="58"/>
        <v>1.8058476800000065</v>
      </c>
      <c r="V1169" s="36">
        <f t="shared" si="59"/>
        <v>2.1604255400000127</v>
      </c>
    </row>
    <row r="1170" spans="6:22" ht="30" customHeight="1" x14ac:dyDescent="0.25">
      <c r="J1170" s="35" t="s">
        <v>1360</v>
      </c>
      <c r="K1170" s="40" t="s">
        <v>1359</v>
      </c>
      <c r="L1170" s="36">
        <v>24.698157999999999</v>
      </c>
      <c r="M1170" s="36">
        <v>45.379691000000001</v>
      </c>
      <c r="N1170" s="36">
        <v>63.415140000000001</v>
      </c>
      <c r="O1170" s="36"/>
      <c r="P1170" s="36">
        <v>25.89939467999999</v>
      </c>
      <c r="Q1170" s="36">
        <v>47.185538680000008</v>
      </c>
      <c r="R1170" s="36">
        <v>65.575565540000014</v>
      </c>
      <c r="S1170" s="36"/>
      <c r="T1170" s="36">
        <f t="shared" si="57"/>
        <v>1.2012366799999903</v>
      </c>
      <c r="U1170" s="36">
        <f t="shared" si="58"/>
        <v>1.8058476800000065</v>
      </c>
      <c r="V1170" s="36">
        <f t="shared" si="59"/>
        <v>2.1604255400000127</v>
      </c>
    </row>
    <row r="1171" spans="6:22" ht="15" customHeight="1" x14ac:dyDescent="0.25">
      <c r="I1171" s="35" t="s">
        <v>1357</v>
      </c>
      <c r="J1171" s="35"/>
      <c r="K1171" s="35"/>
      <c r="L1171" s="36">
        <v>-482.948082</v>
      </c>
      <c r="M1171" s="36">
        <v>-932.92806199999995</v>
      </c>
      <c r="N1171" s="36">
        <v>-1418.561185</v>
      </c>
      <c r="O1171" s="36"/>
      <c r="P1171" s="36">
        <v>-482.948082</v>
      </c>
      <c r="Q1171" s="36">
        <v>-932.92806199999995</v>
      </c>
      <c r="R1171" s="36">
        <v>-1418.561185</v>
      </c>
      <c r="S1171" s="36"/>
      <c r="T1171" s="36">
        <f t="shared" si="57"/>
        <v>0</v>
      </c>
      <c r="U1171" s="36">
        <f t="shared" si="58"/>
        <v>0</v>
      </c>
      <c r="V1171" s="36">
        <f t="shared" si="59"/>
        <v>0</v>
      </c>
    </row>
    <row r="1172" spans="6:22" ht="15" customHeight="1" x14ac:dyDescent="0.25">
      <c r="J1172" s="35" t="s">
        <v>1358</v>
      </c>
      <c r="K1172" s="40" t="s">
        <v>1357</v>
      </c>
      <c r="L1172" s="36">
        <v>-482.948082</v>
      </c>
      <c r="M1172" s="36">
        <v>-932.92806199999995</v>
      </c>
      <c r="N1172" s="36">
        <v>-1418.561185</v>
      </c>
      <c r="O1172" s="36"/>
      <c r="P1172" s="36">
        <v>-482.948082</v>
      </c>
      <c r="Q1172" s="36">
        <v>-932.92806199999995</v>
      </c>
      <c r="R1172" s="36">
        <v>-1418.561185</v>
      </c>
      <c r="S1172" s="36"/>
      <c r="T1172" s="36">
        <f t="shared" si="57"/>
        <v>0</v>
      </c>
      <c r="U1172" s="36">
        <f t="shared" si="58"/>
        <v>0</v>
      </c>
      <c r="V1172" s="36">
        <f t="shared" si="59"/>
        <v>0</v>
      </c>
    </row>
    <row r="1173" spans="6:22" ht="15" customHeight="1" x14ac:dyDescent="0.25">
      <c r="H1173" s="35" t="s">
        <v>1356</v>
      </c>
      <c r="I1173" s="35"/>
      <c r="J1173" s="35"/>
      <c r="K1173" s="35"/>
      <c r="L1173" s="36">
        <v>18244.952168</v>
      </c>
      <c r="M1173" s="36">
        <v>37010.920689999999</v>
      </c>
      <c r="N1173" s="36">
        <v>53582.509287000001</v>
      </c>
      <c r="O1173" s="36"/>
      <c r="P1173" s="36">
        <v>18244.952168189997</v>
      </c>
      <c r="Q1173" s="36">
        <v>37010.920690300001</v>
      </c>
      <c r="R1173" s="36">
        <v>53582.509287360008</v>
      </c>
      <c r="S1173" s="36"/>
      <c r="T1173" s="36">
        <f t="shared" si="57"/>
        <v>1.899970811791718E-7</v>
      </c>
      <c r="U1173" s="36">
        <f t="shared" si="58"/>
        <v>3.0000228434801102E-7</v>
      </c>
      <c r="V1173" s="36">
        <f t="shared" si="59"/>
        <v>3.6000710679218173E-7</v>
      </c>
    </row>
    <row r="1174" spans="6:22" ht="15" customHeight="1" x14ac:dyDescent="0.25">
      <c r="I1174" s="35" t="s">
        <v>1355</v>
      </c>
      <c r="J1174" s="35"/>
      <c r="K1174" s="35"/>
      <c r="L1174" s="36">
        <v>18244.952168</v>
      </c>
      <c r="M1174" s="36">
        <v>37010.920689999999</v>
      </c>
      <c r="N1174" s="36">
        <v>53582.509287000001</v>
      </c>
      <c r="O1174" s="36"/>
      <c r="P1174" s="36">
        <v>18244.952168189997</v>
      </c>
      <c r="Q1174" s="36">
        <v>37010.920690300001</v>
      </c>
      <c r="R1174" s="36">
        <v>53582.509287360008</v>
      </c>
      <c r="S1174" s="36"/>
      <c r="T1174" s="36">
        <f t="shared" si="57"/>
        <v>1.899970811791718E-7</v>
      </c>
      <c r="U1174" s="36">
        <f t="shared" si="58"/>
        <v>3.0000228434801102E-7</v>
      </c>
      <c r="V1174" s="36">
        <f t="shared" si="59"/>
        <v>3.6000710679218173E-7</v>
      </c>
    </row>
    <row r="1175" spans="6:22" ht="15" customHeight="1" x14ac:dyDescent="0.25">
      <c r="J1175" s="35" t="s">
        <v>1435</v>
      </c>
      <c r="K1175" s="40" t="s">
        <v>1434</v>
      </c>
      <c r="L1175" s="36">
        <v>11663.450005000001</v>
      </c>
      <c r="M1175" s="36">
        <v>23768.580569999998</v>
      </c>
      <c r="N1175" s="36">
        <v>35921.667969000002</v>
      </c>
      <c r="O1175" s="36"/>
      <c r="P1175" s="36">
        <v>11663.450005000001</v>
      </c>
      <c r="Q1175" s="36">
        <v>23768.580569999998</v>
      </c>
      <c r="R1175" s="36">
        <v>35921.667969000002</v>
      </c>
      <c r="S1175" s="36"/>
      <c r="T1175" s="36">
        <f t="shared" si="57"/>
        <v>0</v>
      </c>
      <c r="U1175" s="36">
        <f t="shared" si="58"/>
        <v>0</v>
      </c>
      <c r="V1175" s="36">
        <f t="shared" si="59"/>
        <v>0</v>
      </c>
    </row>
    <row r="1176" spans="6:22" ht="15" customHeight="1" x14ac:dyDescent="0.25">
      <c r="J1176" s="38" t="s">
        <v>1433</v>
      </c>
      <c r="K1176" s="41" t="s">
        <v>1432</v>
      </c>
      <c r="L1176" s="39">
        <v>1365.917803</v>
      </c>
      <c r="M1176" s="39">
        <v>2877.7485099999999</v>
      </c>
      <c r="N1176" s="39">
        <v>4506.3672729999998</v>
      </c>
      <c r="O1176" s="39"/>
      <c r="P1176" s="39">
        <v>1367.863177</v>
      </c>
      <c r="Q1176" s="39">
        <v>2885.0801929999998</v>
      </c>
      <c r="R1176" s="39">
        <v>4516.6309400200007</v>
      </c>
      <c r="S1176" s="39"/>
      <c r="T1176" s="39">
        <f t="shared" si="57"/>
        <v>1.9453739999999016</v>
      </c>
      <c r="U1176" s="39">
        <f t="shared" si="58"/>
        <v>7.3316829999998845</v>
      </c>
      <c r="V1176" s="39">
        <f t="shared" si="59"/>
        <v>10.263667020000867</v>
      </c>
    </row>
    <row r="1177" spans="6:22" ht="15" customHeight="1" x14ac:dyDescent="0.25">
      <c r="J1177" s="38" t="s">
        <v>1431</v>
      </c>
      <c r="K1177" s="41" t="s">
        <v>1430</v>
      </c>
      <c r="L1177" s="39">
        <v>4145.7094699999998</v>
      </c>
      <c r="M1177" s="39">
        <v>8307.0868530000007</v>
      </c>
      <c r="N1177" s="39">
        <v>9972.1815050000005</v>
      </c>
      <c r="O1177" s="39"/>
      <c r="P1177" s="39">
        <v>4145.7094701899987</v>
      </c>
      <c r="Q1177" s="39">
        <v>8307.0868532999993</v>
      </c>
      <c r="R1177" s="39">
        <v>9972.1815053400023</v>
      </c>
      <c r="S1177" s="39"/>
      <c r="T1177" s="39">
        <f t="shared" si="57"/>
        <v>1.8999890016857535E-7</v>
      </c>
      <c r="U1177" s="39">
        <f t="shared" si="58"/>
        <v>2.9999864636920393E-7</v>
      </c>
      <c r="V1177" s="39">
        <f t="shared" si="59"/>
        <v>3.400018613319844E-7</v>
      </c>
    </row>
    <row r="1178" spans="6:22" ht="30" customHeight="1" x14ac:dyDescent="0.25">
      <c r="J1178" s="38" t="s">
        <v>1429</v>
      </c>
      <c r="K1178" s="41" t="s">
        <v>1428</v>
      </c>
      <c r="L1178" s="39">
        <v>1069.8748900000001</v>
      </c>
      <c r="M1178" s="39">
        <v>2057.5047570000002</v>
      </c>
      <c r="N1178" s="39">
        <v>3182.2925399999999</v>
      </c>
      <c r="O1178" s="39"/>
      <c r="P1178" s="39">
        <v>1067.9295159999999</v>
      </c>
      <c r="Q1178" s="39">
        <v>2050.1730739999998</v>
      </c>
      <c r="R1178" s="39">
        <v>3172.0288730000002</v>
      </c>
      <c r="S1178" s="39"/>
      <c r="T1178" s="39">
        <f t="shared" si="57"/>
        <v>-1.9453740000001289</v>
      </c>
      <c r="U1178" s="39">
        <f t="shared" si="58"/>
        <v>-7.3316830000003392</v>
      </c>
      <c r="V1178" s="39">
        <f t="shared" si="59"/>
        <v>-10.263666999999714</v>
      </c>
    </row>
    <row r="1179" spans="6:22" ht="30" customHeight="1" x14ac:dyDescent="0.25">
      <c r="F1179" s="68" t="s">
        <v>11</v>
      </c>
      <c r="G1179" s="69"/>
      <c r="H1179" s="69"/>
      <c r="I1179" s="69"/>
      <c r="J1179" s="69"/>
      <c r="K1179" s="69"/>
      <c r="L1179" s="43">
        <v>20878.437598</v>
      </c>
      <c r="M1179" s="43">
        <v>35671.020024999998</v>
      </c>
      <c r="N1179" s="43">
        <v>51312.243908999997</v>
      </c>
      <c r="O1179" s="43"/>
      <c r="P1179" s="43">
        <v>20878.437598</v>
      </c>
      <c r="Q1179" s="43">
        <v>35671.020024999998</v>
      </c>
      <c r="R1179" s="43">
        <v>51312.243908999997</v>
      </c>
      <c r="S1179" s="43"/>
      <c r="T1179" s="43">
        <f t="shared" si="57"/>
        <v>0</v>
      </c>
      <c r="U1179" s="43">
        <f t="shared" si="58"/>
        <v>0</v>
      </c>
      <c r="V1179" s="43">
        <f t="shared" si="59"/>
        <v>0</v>
      </c>
    </row>
    <row r="1180" spans="6:22" x14ac:dyDescent="0.25">
      <c r="G1180" s="35" t="s">
        <v>1302</v>
      </c>
      <c r="H1180" s="35"/>
      <c r="I1180" s="35"/>
      <c r="J1180" s="35"/>
      <c r="K1180" s="35"/>
      <c r="L1180" s="36">
        <v>20878.437598</v>
      </c>
      <c r="M1180" s="36">
        <v>35671.020024999998</v>
      </c>
      <c r="N1180" s="36">
        <v>51312.243908999997</v>
      </c>
      <c r="O1180" s="36"/>
      <c r="P1180" s="36">
        <v>20878.437598</v>
      </c>
      <c r="Q1180" s="36">
        <v>35671.020024999998</v>
      </c>
      <c r="R1180" s="36">
        <v>51312.243908999997</v>
      </c>
      <c r="S1180" s="36"/>
      <c r="T1180" s="36">
        <f t="shared" si="57"/>
        <v>0</v>
      </c>
      <c r="U1180" s="36">
        <f t="shared" si="58"/>
        <v>0</v>
      </c>
      <c r="V1180" s="36">
        <f t="shared" si="59"/>
        <v>0</v>
      </c>
    </row>
    <row r="1181" spans="6:22" ht="15" customHeight="1" x14ac:dyDescent="0.25">
      <c r="H1181" s="35" t="s">
        <v>1301</v>
      </c>
      <c r="I1181" s="35"/>
      <c r="J1181" s="35"/>
      <c r="K1181" s="35"/>
      <c r="L1181" s="36">
        <v>3038.8533499999999</v>
      </c>
      <c r="M1181" s="36">
        <v>6068.7341779999997</v>
      </c>
      <c r="N1181" s="36">
        <v>9626.8995610000002</v>
      </c>
      <c r="O1181" s="36"/>
      <c r="P1181" s="36">
        <v>2989.6567660000001</v>
      </c>
      <c r="Q1181" s="36">
        <v>5839.0505190000003</v>
      </c>
      <c r="R1181" s="36">
        <v>9377.9920450000009</v>
      </c>
      <c r="S1181" s="36"/>
      <c r="T1181" s="36">
        <f t="shared" si="57"/>
        <v>-49.196583999999802</v>
      </c>
      <c r="U1181" s="36">
        <f t="shared" si="58"/>
        <v>-229.68365899999935</v>
      </c>
      <c r="V1181" s="36">
        <f t="shared" si="59"/>
        <v>-248.9075159999993</v>
      </c>
    </row>
    <row r="1182" spans="6:22" ht="15" customHeight="1" x14ac:dyDescent="0.25">
      <c r="I1182" s="35" t="s">
        <v>1300</v>
      </c>
      <c r="J1182" s="35"/>
      <c r="K1182" s="35"/>
      <c r="L1182" s="36">
        <v>2698.2721620000002</v>
      </c>
      <c r="M1182" s="36">
        <v>5626.1862810000002</v>
      </c>
      <c r="N1182" s="36">
        <v>9058.9872520000008</v>
      </c>
      <c r="O1182" s="36"/>
      <c r="P1182" s="36">
        <v>2649.0755680000002</v>
      </c>
      <c r="Q1182" s="36">
        <v>5396.5026120000002</v>
      </c>
      <c r="R1182" s="36">
        <v>8810.0797259999999</v>
      </c>
      <c r="S1182" s="36"/>
      <c r="T1182" s="36">
        <f t="shared" si="57"/>
        <v>-49.196594000000005</v>
      </c>
      <c r="U1182" s="36">
        <f t="shared" si="58"/>
        <v>-229.68366900000001</v>
      </c>
      <c r="V1182" s="36">
        <f t="shared" si="59"/>
        <v>-248.90752600000087</v>
      </c>
    </row>
    <row r="1183" spans="6:22" ht="15" customHeight="1" x14ac:dyDescent="0.25">
      <c r="J1183" s="35" t="s">
        <v>1427</v>
      </c>
      <c r="K1183" s="40" t="s">
        <v>1426</v>
      </c>
      <c r="L1183" s="36">
        <v>30.370521</v>
      </c>
      <c r="M1183" s="36">
        <v>55.243445000000001</v>
      </c>
      <c r="N1183" s="36">
        <v>85.864016000000007</v>
      </c>
      <c r="O1183" s="36"/>
      <c r="P1183" s="36">
        <v>30.359756000000001</v>
      </c>
      <c r="Q1183" s="36">
        <v>72.847596999999993</v>
      </c>
      <c r="R1183" s="36">
        <v>108.455665</v>
      </c>
      <c r="S1183" s="36"/>
      <c r="T1183" s="36">
        <f t="shared" si="57"/>
        <v>-1.0764999999999247E-2</v>
      </c>
      <c r="U1183" s="36">
        <f t="shared" si="58"/>
        <v>17.604151999999992</v>
      </c>
      <c r="V1183" s="36">
        <f t="shared" si="59"/>
        <v>22.59164899999999</v>
      </c>
    </row>
    <row r="1184" spans="6:22" ht="15" customHeight="1" x14ac:dyDescent="0.25">
      <c r="J1184" s="38" t="s">
        <v>1425</v>
      </c>
      <c r="K1184" s="41" t="s">
        <v>1424</v>
      </c>
      <c r="L1184" s="39">
        <v>14.691729</v>
      </c>
      <c r="M1184" s="39">
        <v>27.132735</v>
      </c>
      <c r="N1184" s="39">
        <v>43.422246999999999</v>
      </c>
      <c r="O1184" s="39"/>
      <c r="P1184" s="39">
        <v>14.305720000000001</v>
      </c>
      <c r="Q1184" s="39">
        <v>26.977772999999999</v>
      </c>
      <c r="R1184" s="39">
        <v>45.299028</v>
      </c>
      <c r="S1184" s="39"/>
      <c r="T1184" s="39">
        <f t="shared" si="57"/>
        <v>-0.3860089999999996</v>
      </c>
      <c r="U1184" s="39">
        <f t="shared" si="58"/>
        <v>-0.15496200000000115</v>
      </c>
      <c r="V1184" s="39">
        <f t="shared" si="59"/>
        <v>1.8767810000000011</v>
      </c>
    </row>
    <row r="1185" spans="10:22" ht="15" customHeight="1" x14ac:dyDescent="0.25">
      <c r="J1185" s="38" t="s">
        <v>1423</v>
      </c>
      <c r="K1185" s="41" t="s">
        <v>1422</v>
      </c>
      <c r="L1185" s="39">
        <v>14.686140999999999</v>
      </c>
      <c r="M1185" s="39">
        <v>26.892724000000001</v>
      </c>
      <c r="N1185" s="39">
        <v>41.506583999999997</v>
      </c>
      <c r="O1185" s="39"/>
      <c r="P1185" s="39">
        <v>14.45</v>
      </c>
      <c r="Q1185" s="39">
        <v>26.354354000000001</v>
      </c>
      <c r="R1185" s="39">
        <v>40.598139000000003</v>
      </c>
      <c r="S1185" s="39"/>
      <c r="T1185" s="39">
        <f t="shared" si="57"/>
        <v>-0.23614099999999993</v>
      </c>
      <c r="U1185" s="39">
        <f t="shared" si="58"/>
        <v>-0.53837000000000046</v>
      </c>
      <c r="V1185" s="39">
        <f t="shared" si="59"/>
        <v>-0.90844499999999329</v>
      </c>
    </row>
    <row r="1186" spans="10:22" ht="15" customHeight="1" x14ac:dyDescent="0.25">
      <c r="J1186" s="38" t="s">
        <v>1421</v>
      </c>
      <c r="K1186" s="41" t="s">
        <v>1420</v>
      </c>
      <c r="L1186" s="39">
        <v>6.5121989999999998</v>
      </c>
      <c r="M1186" s="39">
        <v>11.886291999999999</v>
      </c>
      <c r="N1186" s="39">
        <v>18.601437000000001</v>
      </c>
      <c r="O1186" s="39"/>
      <c r="P1186" s="39">
        <v>6.3393940000000004</v>
      </c>
      <c r="Q1186" s="39">
        <v>11.552709</v>
      </c>
      <c r="R1186" s="39">
        <v>17.860569000000002</v>
      </c>
      <c r="S1186" s="39"/>
      <c r="T1186" s="39">
        <f t="shared" si="57"/>
        <v>-0.17280499999999943</v>
      </c>
      <c r="U1186" s="39">
        <f t="shared" si="58"/>
        <v>-0.33358299999999907</v>
      </c>
      <c r="V1186" s="39">
        <f t="shared" si="59"/>
        <v>-0.74086799999999897</v>
      </c>
    </row>
    <row r="1187" spans="10:22" ht="15" customHeight="1" x14ac:dyDescent="0.25">
      <c r="J1187" s="38" t="s">
        <v>1419</v>
      </c>
      <c r="K1187" s="41" t="s">
        <v>1418</v>
      </c>
      <c r="L1187" s="39">
        <v>13.189088999999999</v>
      </c>
      <c r="M1187" s="39">
        <v>24.030922</v>
      </c>
      <c r="N1187" s="39">
        <v>37.076109000000002</v>
      </c>
      <c r="O1187" s="39"/>
      <c r="P1187" s="39">
        <v>12.952294999999999</v>
      </c>
      <c r="Q1187" s="39">
        <v>23.504999000000002</v>
      </c>
      <c r="R1187" s="39">
        <v>36.167274999999997</v>
      </c>
      <c r="S1187" s="39"/>
      <c r="T1187" s="39">
        <f t="shared" si="57"/>
        <v>-0.23679399999999973</v>
      </c>
      <c r="U1187" s="39">
        <f t="shared" si="58"/>
        <v>-0.52592299999999881</v>
      </c>
      <c r="V1187" s="39">
        <f t="shared" si="59"/>
        <v>-0.90883400000000591</v>
      </c>
    </row>
    <row r="1188" spans="10:22" ht="15" customHeight="1" x14ac:dyDescent="0.25">
      <c r="J1188" s="38" t="s">
        <v>1417</v>
      </c>
      <c r="K1188" s="41" t="s">
        <v>1416</v>
      </c>
      <c r="L1188" s="39">
        <v>8.8841859999999997</v>
      </c>
      <c r="M1188" s="39">
        <v>16.246925000000001</v>
      </c>
      <c r="N1188" s="39">
        <v>25.229096999999999</v>
      </c>
      <c r="O1188" s="39"/>
      <c r="P1188" s="39">
        <v>8.6636330000000008</v>
      </c>
      <c r="Q1188" s="39">
        <v>15.791703999999999</v>
      </c>
      <c r="R1188" s="39">
        <v>24.520700000000001</v>
      </c>
      <c r="S1188" s="39"/>
      <c r="T1188" s="39">
        <f t="shared" si="57"/>
        <v>-0.22055299999999889</v>
      </c>
      <c r="U1188" s="39">
        <f t="shared" si="58"/>
        <v>-0.45522100000000165</v>
      </c>
      <c r="V1188" s="39">
        <f t="shared" si="59"/>
        <v>-0.70839699999999794</v>
      </c>
    </row>
    <row r="1189" spans="10:22" ht="15" customHeight="1" x14ac:dyDescent="0.25">
      <c r="J1189" s="38" t="s">
        <v>1415</v>
      </c>
      <c r="K1189" s="41" t="s">
        <v>1414</v>
      </c>
      <c r="L1189" s="39">
        <v>54.091968999999999</v>
      </c>
      <c r="M1189" s="39">
        <v>98.323938999999996</v>
      </c>
      <c r="N1189" s="39">
        <v>152.10005699999999</v>
      </c>
      <c r="O1189" s="39"/>
      <c r="P1189" s="39">
        <v>52.992927000000002</v>
      </c>
      <c r="Q1189" s="39">
        <v>96.422241</v>
      </c>
      <c r="R1189" s="39">
        <v>149.34805900000001</v>
      </c>
      <c r="S1189" s="39"/>
      <c r="T1189" s="39">
        <f t="shared" si="57"/>
        <v>-1.0990419999999972</v>
      </c>
      <c r="U1189" s="39">
        <f t="shared" si="58"/>
        <v>-1.9016979999999961</v>
      </c>
      <c r="V1189" s="39">
        <f t="shared" si="59"/>
        <v>-2.7519979999999862</v>
      </c>
    </row>
    <row r="1190" spans="10:22" ht="15" customHeight="1" x14ac:dyDescent="0.25">
      <c r="J1190" s="38" t="s">
        <v>1413</v>
      </c>
      <c r="K1190" s="41" t="s">
        <v>1412</v>
      </c>
      <c r="L1190" s="39">
        <v>392.88169599999998</v>
      </c>
      <c r="M1190" s="39">
        <v>728.16531599999996</v>
      </c>
      <c r="N1190" s="39">
        <v>1167.23774</v>
      </c>
      <c r="O1190" s="39"/>
      <c r="P1190" s="39">
        <v>387.54098499999998</v>
      </c>
      <c r="Q1190" s="39">
        <v>730.39432299999999</v>
      </c>
      <c r="R1190" s="39">
        <v>1181.278278</v>
      </c>
      <c r="S1190" s="39"/>
      <c r="T1190" s="39">
        <f t="shared" si="57"/>
        <v>-5.3407109999999989</v>
      </c>
      <c r="U1190" s="39">
        <f t="shared" si="58"/>
        <v>2.2290070000000242</v>
      </c>
      <c r="V1190" s="39">
        <f t="shared" si="59"/>
        <v>14.04053799999997</v>
      </c>
    </row>
    <row r="1191" spans="10:22" ht="15" customHeight="1" x14ac:dyDescent="0.25">
      <c r="J1191" s="38" t="s">
        <v>1411</v>
      </c>
      <c r="K1191" s="41" t="s">
        <v>1410</v>
      </c>
      <c r="L1191" s="39">
        <v>432.60428000000002</v>
      </c>
      <c r="M1191" s="39">
        <v>805.36656100000005</v>
      </c>
      <c r="N1191" s="39">
        <v>1257.1235959999999</v>
      </c>
      <c r="O1191" s="39"/>
      <c r="P1191" s="39">
        <v>455.434394</v>
      </c>
      <c r="Q1191" s="39">
        <v>890.94383900000003</v>
      </c>
      <c r="R1191" s="39">
        <v>1349.0212710000001</v>
      </c>
      <c r="S1191" s="39"/>
      <c r="T1191" s="39">
        <f t="shared" si="57"/>
        <v>22.83011399999998</v>
      </c>
      <c r="U1191" s="39">
        <f t="shared" si="58"/>
        <v>85.577277999999978</v>
      </c>
      <c r="V1191" s="39">
        <f t="shared" si="59"/>
        <v>91.897675000000163</v>
      </c>
    </row>
    <row r="1192" spans="10:22" ht="15" customHeight="1" x14ac:dyDescent="0.25">
      <c r="J1192" s="38" t="s">
        <v>1409</v>
      </c>
      <c r="K1192" s="41" t="s">
        <v>1408</v>
      </c>
      <c r="L1192" s="39">
        <v>422.731673</v>
      </c>
      <c r="M1192" s="39">
        <v>797.26701300000002</v>
      </c>
      <c r="N1192" s="39">
        <v>1290.6920210000001</v>
      </c>
      <c r="O1192" s="39"/>
      <c r="P1192" s="39">
        <v>412.14265599999999</v>
      </c>
      <c r="Q1192" s="39">
        <v>736.64758700000004</v>
      </c>
      <c r="R1192" s="39">
        <v>1246.887606</v>
      </c>
      <c r="S1192" s="39"/>
      <c r="T1192" s="39">
        <f t="shared" si="57"/>
        <v>-10.589017000000013</v>
      </c>
      <c r="U1192" s="39">
        <f t="shared" si="58"/>
        <v>-60.619425999999976</v>
      </c>
      <c r="V1192" s="39">
        <f t="shared" si="59"/>
        <v>-43.804415000000063</v>
      </c>
    </row>
    <row r="1193" spans="10:22" ht="15" customHeight="1" x14ac:dyDescent="0.25">
      <c r="J1193" s="38" t="s">
        <v>1407</v>
      </c>
      <c r="K1193" s="41" t="s">
        <v>1406</v>
      </c>
      <c r="L1193" s="39">
        <v>569.09770700000001</v>
      </c>
      <c r="M1193" s="39">
        <v>1066.5519449999999</v>
      </c>
      <c r="N1193" s="39">
        <v>1667.724802</v>
      </c>
      <c r="O1193" s="39"/>
      <c r="P1193" s="39">
        <v>569.39769899999999</v>
      </c>
      <c r="Q1193" s="39">
        <v>1074.4807780000001</v>
      </c>
      <c r="R1193" s="39">
        <v>1677.7018800000001</v>
      </c>
      <c r="S1193" s="39"/>
      <c r="T1193" s="39">
        <f t="shared" si="57"/>
        <v>0.29999199999997472</v>
      </c>
      <c r="U1193" s="39">
        <f t="shared" si="58"/>
        <v>7.9288330000001679</v>
      </c>
      <c r="V1193" s="39">
        <f t="shared" si="59"/>
        <v>9.9770780000001196</v>
      </c>
    </row>
    <row r="1194" spans="10:22" ht="15" customHeight="1" x14ac:dyDescent="0.25">
      <c r="J1194" s="38" t="s">
        <v>1405</v>
      </c>
      <c r="K1194" s="41" t="s">
        <v>1404</v>
      </c>
      <c r="L1194" s="39">
        <v>110.048793</v>
      </c>
      <c r="M1194" s="39">
        <v>200.27177699999999</v>
      </c>
      <c r="N1194" s="39">
        <v>311.06033500000001</v>
      </c>
      <c r="O1194" s="39"/>
      <c r="P1194" s="39">
        <v>108.48427</v>
      </c>
      <c r="Q1194" s="39">
        <v>198.856381</v>
      </c>
      <c r="R1194" s="39">
        <v>310.16996999999998</v>
      </c>
      <c r="S1194" s="39"/>
      <c r="T1194" s="39">
        <f t="shared" si="57"/>
        <v>-1.5645230000000083</v>
      </c>
      <c r="U1194" s="39">
        <f t="shared" si="58"/>
        <v>-1.415395999999987</v>
      </c>
      <c r="V1194" s="39">
        <f t="shared" si="59"/>
        <v>-0.89036500000003116</v>
      </c>
    </row>
    <row r="1195" spans="10:22" ht="15" customHeight="1" x14ac:dyDescent="0.25">
      <c r="J1195" s="38" t="s">
        <v>1403</v>
      </c>
      <c r="K1195" s="41" t="s">
        <v>1402</v>
      </c>
      <c r="L1195" s="39">
        <v>7.7507479999999997</v>
      </c>
      <c r="M1195" s="39">
        <v>14.187327</v>
      </c>
      <c r="N1195" s="39">
        <v>21.836490000000001</v>
      </c>
      <c r="O1195" s="39"/>
      <c r="P1195" s="39">
        <v>7.5542730000000002</v>
      </c>
      <c r="Q1195" s="39">
        <v>15.14588</v>
      </c>
      <c r="R1195" s="39">
        <v>22.785862999999999</v>
      </c>
      <c r="S1195" s="39"/>
      <c r="T1195" s="39">
        <f t="shared" si="57"/>
        <v>-0.19647499999999951</v>
      </c>
      <c r="U1195" s="39">
        <f t="shared" si="58"/>
        <v>0.95855300000000021</v>
      </c>
      <c r="V1195" s="39">
        <f t="shared" si="59"/>
        <v>0.9493729999999978</v>
      </c>
    </row>
    <row r="1196" spans="10:22" ht="15" customHeight="1" x14ac:dyDescent="0.25">
      <c r="J1196" s="38" t="s">
        <v>1304</v>
      </c>
      <c r="K1196" s="41" t="s">
        <v>1401</v>
      </c>
      <c r="L1196" s="39">
        <v>6.686077</v>
      </c>
      <c r="M1196" s="39">
        <v>12.487287999999999</v>
      </c>
      <c r="N1196" s="39">
        <v>18.976520000000001</v>
      </c>
      <c r="O1196" s="39"/>
      <c r="P1196" s="39">
        <v>5.0051319999999997</v>
      </c>
      <c r="Q1196" s="39">
        <v>8.4361840000000008</v>
      </c>
      <c r="R1196" s="39">
        <v>14.983471</v>
      </c>
      <c r="S1196" s="39"/>
      <c r="T1196" s="39">
        <f t="shared" si="57"/>
        <v>-1.6809450000000004</v>
      </c>
      <c r="U1196" s="39">
        <f t="shared" si="58"/>
        <v>-4.0511039999999987</v>
      </c>
      <c r="V1196" s="39">
        <f t="shared" si="59"/>
        <v>-3.993049000000001</v>
      </c>
    </row>
    <row r="1197" spans="10:22" ht="30" customHeight="1" x14ac:dyDescent="0.25">
      <c r="J1197" s="38" t="s">
        <v>1400</v>
      </c>
      <c r="K1197" s="41" t="s">
        <v>1399</v>
      </c>
      <c r="L1197" s="39">
        <v>17.817295000000001</v>
      </c>
      <c r="M1197" s="39">
        <v>32.367975000000001</v>
      </c>
      <c r="N1197" s="39">
        <v>50.030973000000003</v>
      </c>
      <c r="O1197" s="39"/>
      <c r="P1197" s="39">
        <v>17.517053000000001</v>
      </c>
      <c r="Q1197" s="39">
        <v>31.864553000000001</v>
      </c>
      <c r="R1197" s="39">
        <v>49.268692000000001</v>
      </c>
      <c r="S1197" s="39"/>
      <c r="T1197" s="39">
        <f t="shared" si="57"/>
        <v>-0.30024200000000079</v>
      </c>
      <c r="U1197" s="39">
        <f t="shared" si="58"/>
        <v>-0.50342200000000048</v>
      </c>
      <c r="V1197" s="39">
        <f t="shared" si="59"/>
        <v>-0.76228100000000154</v>
      </c>
    </row>
    <row r="1198" spans="10:22" ht="15" customHeight="1" x14ac:dyDescent="0.25">
      <c r="J1198" s="38" t="s">
        <v>1398</v>
      </c>
      <c r="K1198" s="41" t="s">
        <v>1397</v>
      </c>
      <c r="L1198" s="39">
        <v>93.879583999999994</v>
      </c>
      <c r="M1198" s="39">
        <v>181.879493</v>
      </c>
      <c r="N1198" s="39">
        <v>270.43003499999998</v>
      </c>
      <c r="O1198" s="39"/>
      <c r="P1198" s="39">
        <v>53.346004999999998</v>
      </c>
      <c r="Q1198" s="39">
        <v>123.792633</v>
      </c>
      <c r="R1198" s="39">
        <v>214.526262</v>
      </c>
      <c r="S1198" s="39"/>
      <c r="T1198" s="39">
        <f t="shared" si="57"/>
        <v>-40.533578999999996</v>
      </c>
      <c r="U1198" s="39">
        <f t="shared" si="58"/>
        <v>-58.086860000000001</v>
      </c>
      <c r="V1198" s="39">
        <f t="shared" si="59"/>
        <v>-55.903772999999973</v>
      </c>
    </row>
    <row r="1199" spans="10:22" ht="15" customHeight="1" x14ac:dyDescent="0.25">
      <c r="J1199" s="38" t="s">
        <v>1396</v>
      </c>
      <c r="K1199" s="41" t="s">
        <v>1395</v>
      </c>
      <c r="L1199" s="39">
        <v>236.014263</v>
      </c>
      <c r="M1199" s="39">
        <v>1031.5666490000001</v>
      </c>
      <c r="N1199" s="39">
        <v>1818.580964</v>
      </c>
      <c r="O1199" s="39"/>
      <c r="P1199" s="39">
        <v>256.75117699999998</v>
      </c>
      <c r="Q1199" s="39">
        <v>872.113517</v>
      </c>
      <c r="R1199" s="39">
        <v>1592.008458</v>
      </c>
      <c r="S1199" s="39"/>
      <c r="T1199" s="39">
        <f t="shared" ref="T1199:T1260" si="60">P1199-L1199</f>
        <v>20.736913999999985</v>
      </c>
      <c r="U1199" s="39">
        <f t="shared" ref="U1199:U1260" si="61">Q1199-M1199</f>
        <v>-159.4531320000001</v>
      </c>
      <c r="V1199" s="39">
        <f t="shared" ref="V1199:V1260" si="62">R1199-N1199</f>
        <v>-226.57250599999998</v>
      </c>
    </row>
    <row r="1200" spans="10:22" ht="15" customHeight="1" x14ac:dyDescent="0.25">
      <c r="J1200" s="38" t="s">
        <v>1394</v>
      </c>
      <c r="K1200" s="41" t="s">
        <v>1393</v>
      </c>
      <c r="L1200" s="39">
        <v>5.5606350000000004</v>
      </c>
      <c r="M1200" s="39">
        <v>10.671832999999999</v>
      </c>
      <c r="N1200" s="39">
        <v>17.622707999999999</v>
      </c>
      <c r="O1200" s="39"/>
      <c r="P1200" s="39">
        <v>5.0944630000000002</v>
      </c>
      <c r="Q1200" s="39">
        <v>9.8249949999999995</v>
      </c>
      <c r="R1200" s="39">
        <v>16.802688</v>
      </c>
      <c r="S1200" s="39"/>
      <c r="T1200" s="39">
        <f t="shared" si="60"/>
        <v>-0.46617200000000025</v>
      </c>
      <c r="U1200" s="39">
        <f t="shared" si="61"/>
        <v>-0.84683799999999998</v>
      </c>
      <c r="V1200" s="39">
        <f t="shared" si="62"/>
        <v>-0.82001999999999953</v>
      </c>
    </row>
    <row r="1201" spans="8:22" ht="15" customHeight="1" x14ac:dyDescent="0.25">
      <c r="J1201" s="38" t="s">
        <v>1392</v>
      </c>
      <c r="K1201" s="41" t="s">
        <v>1391</v>
      </c>
      <c r="L1201" s="39">
        <v>8.3272680000000001</v>
      </c>
      <c r="M1201" s="39">
        <v>16.083252999999999</v>
      </c>
      <c r="N1201" s="39">
        <v>26.486080999999999</v>
      </c>
      <c r="O1201" s="39"/>
      <c r="P1201" s="39">
        <v>7.4541649999999997</v>
      </c>
      <c r="Q1201" s="39">
        <v>15.287551000000001</v>
      </c>
      <c r="R1201" s="39">
        <v>25.344401999999999</v>
      </c>
      <c r="S1201" s="39"/>
      <c r="T1201" s="39">
        <f t="shared" si="60"/>
        <v>-0.87310300000000041</v>
      </c>
      <c r="U1201" s="39">
        <f t="shared" si="61"/>
        <v>-0.79570199999999858</v>
      </c>
      <c r="V1201" s="39">
        <f t="shared" si="62"/>
        <v>-1.1416789999999999</v>
      </c>
    </row>
    <row r="1202" spans="8:22" ht="15" customHeight="1" x14ac:dyDescent="0.25">
      <c r="J1202" s="38" t="s">
        <v>1390</v>
      </c>
      <c r="K1202" s="41" t="s">
        <v>1389</v>
      </c>
      <c r="L1202" s="39">
        <v>1.307374</v>
      </c>
      <c r="M1202" s="39">
        <v>2.4871310000000002</v>
      </c>
      <c r="N1202" s="39">
        <v>4.3325290000000001</v>
      </c>
      <c r="O1202" s="39"/>
      <c r="P1202" s="39">
        <v>1.4975540000000001</v>
      </c>
      <c r="Q1202" s="39">
        <v>2.6479469999999998</v>
      </c>
      <c r="R1202" s="39">
        <v>4.4677410000000002</v>
      </c>
      <c r="S1202" s="39"/>
      <c r="T1202" s="39">
        <f t="shared" si="60"/>
        <v>0.19018000000000002</v>
      </c>
      <c r="U1202" s="39">
        <f t="shared" si="61"/>
        <v>0.16081599999999963</v>
      </c>
      <c r="V1202" s="39">
        <f t="shared" si="62"/>
        <v>0.13521200000000011</v>
      </c>
    </row>
    <row r="1203" spans="8:22" ht="15" customHeight="1" x14ac:dyDescent="0.25">
      <c r="J1203" s="38" t="s">
        <v>1388</v>
      </c>
      <c r="K1203" s="41" t="s">
        <v>1387</v>
      </c>
      <c r="L1203" s="39">
        <v>2.3099129999999999</v>
      </c>
      <c r="M1203" s="39">
        <v>4.3117580000000002</v>
      </c>
      <c r="N1203" s="39">
        <v>7.7280139999999999</v>
      </c>
      <c r="O1203" s="39"/>
      <c r="P1203" s="39">
        <v>3.2110300000000001</v>
      </c>
      <c r="Q1203" s="39">
        <v>5.1610339999999999</v>
      </c>
      <c r="R1203" s="39">
        <v>8.5453620000000008</v>
      </c>
      <c r="S1203" s="39"/>
      <c r="T1203" s="39">
        <f t="shared" si="60"/>
        <v>0.90111700000000017</v>
      </c>
      <c r="U1203" s="39">
        <f t="shared" si="61"/>
        <v>0.8492759999999997</v>
      </c>
      <c r="V1203" s="39">
        <f t="shared" si="62"/>
        <v>0.81734800000000085</v>
      </c>
    </row>
    <row r="1204" spans="8:22" ht="15" customHeight="1" x14ac:dyDescent="0.25">
      <c r="J1204" s="38" t="s">
        <v>1386</v>
      </c>
      <c r="K1204" s="41" t="s">
        <v>1385</v>
      </c>
      <c r="L1204" s="39">
        <v>4.2050130000000001</v>
      </c>
      <c r="M1204" s="39">
        <v>7.7369060000000003</v>
      </c>
      <c r="N1204" s="39">
        <v>12.092973000000001</v>
      </c>
      <c r="O1204" s="39"/>
      <c r="P1204" s="39">
        <v>4.1135659999999996</v>
      </c>
      <c r="Q1204" s="39">
        <v>7.5968520000000002</v>
      </c>
      <c r="R1204" s="39">
        <v>12.837982</v>
      </c>
      <c r="S1204" s="39"/>
      <c r="T1204" s="39">
        <f t="shared" si="60"/>
        <v>-9.14470000000005E-2</v>
      </c>
      <c r="U1204" s="39">
        <f t="shared" si="61"/>
        <v>-0.14005400000000012</v>
      </c>
      <c r="V1204" s="39">
        <f t="shared" si="62"/>
        <v>0.74500899999999959</v>
      </c>
    </row>
    <row r="1205" spans="8:22" ht="30" customHeight="1" x14ac:dyDescent="0.25">
      <c r="J1205" s="38" t="s">
        <v>1384</v>
      </c>
      <c r="K1205" s="41" t="s">
        <v>1383</v>
      </c>
      <c r="L1205" s="39">
        <v>10.855972</v>
      </c>
      <c r="M1205" s="39">
        <v>20.880075000000001</v>
      </c>
      <c r="N1205" s="39">
        <v>31.554556000000002</v>
      </c>
      <c r="O1205" s="39"/>
      <c r="P1205" s="39">
        <v>10.529415</v>
      </c>
      <c r="Q1205" s="39">
        <v>19.969555</v>
      </c>
      <c r="R1205" s="39">
        <v>30.603300999999998</v>
      </c>
      <c r="S1205" s="39"/>
      <c r="T1205" s="39">
        <f t="shared" si="60"/>
        <v>-0.32655699999999932</v>
      </c>
      <c r="U1205" s="39">
        <f t="shared" si="61"/>
        <v>-0.91052000000000177</v>
      </c>
      <c r="V1205" s="39">
        <f t="shared" si="62"/>
        <v>-0.95125500000000329</v>
      </c>
    </row>
    <row r="1206" spans="8:22" ht="15" customHeight="1" x14ac:dyDescent="0.25">
      <c r="J1206" s="38" t="s">
        <v>1382</v>
      </c>
      <c r="K1206" s="41" t="s">
        <v>1381</v>
      </c>
      <c r="L1206" s="39">
        <v>1.767253</v>
      </c>
      <c r="M1206" s="39">
        <v>3.2341160000000002</v>
      </c>
      <c r="N1206" s="39">
        <v>5.2141900000000003</v>
      </c>
      <c r="O1206" s="39"/>
      <c r="P1206" s="39">
        <v>1.7824739999999999</v>
      </c>
      <c r="Q1206" s="39">
        <v>4.5379639999999997</v>
      </c>
      <c r="R1206" s="39">
        <v>6.3851060000000004</v>
      </c>
      <c r="S1206" s="39"/>
      <c r="T1206" s="39">
        <f t="shared" si="60"/>
        <v>1.5220999999999929E-2</v>
      </c>
      <c r="U1206" s="39">
        <f t="shared" si="61"/>
        <v>1.3038479999999995</v>
      </c>
      <c r="V1206" s="39">
        <f t="shared" si="62"/>
        <v>1.1709160000000001</v>
      </c>
    </row>
    <row r="1207" spans="8:22" ht="15" customHeight="1" x14ac:dyDescent="0.25">
      <c r="J1207" s="38" t="s">
        <v>1380</v>
      </c>
      <c r="K1207" s="41" t="s">
        <v>1379</v>
      </c>
      <c r="L1207" s="39">
        <v>10.541057</v>
      </c>
      <c r="M1207" s="39">
        <v>19.137053999999999</v>
      </c>
      <c r="N1207" s="39">
        <v>29.590115999999998</v>
      </c>
      <c r="O1207" s="39"/>
      <c r="P1207" s="39">
        <v>10.400334000000001</v>
      </c>
      <c r="Q1207" s="39">
        <v>18.878135</v>
      </c>
      <c r="R1207" s="39">
        <v>29.187563999999998</v>
      </c>
      <c r="S1207" s="39"/>
      <c r="T1207" s="39">
        <f t="shared" si="60"/>
        <v>-0.14072299999999949</v>
      </c>
      <c r="U1207" s="39">
        <f t="shared" si="61"/>
        <v>-0.25891899999999879</v>
      </c>
      <c r="V1207" s="39">
        <f t="shared" si="62"/>
        <v>-0.40255200000000002</v>
      </c>
    </row>
    <row r="1208" spans="8:22" ht="15" customHeight="1" x14ac:dyDescent="0.25">
      <c r="J1208" s="38" t="s">
        <v>1378</v>
      </c>
      <c r="K1208" s="41" t="s">
        <v>1377</v>
      </c>
      <c r="L1208" s="39">
        <v>139.367751</v>
      </c>
      <c r="M1208" s="39">
        <v>260.57838600000002</v>
      </c>
      <c r="N1208" s="39">
        <v>416.23186700000002</v>
      </c>
      <c r="O1208" s="39"/>
      <c r="P1208" s="39">
        <v>116.220524</v>
      </c>
      <c r="Q1208" s="39">
        <v>203.44332499999999</v>
      </c>
      <c r="R1208" s="39">
        <v>356.90601900000001</v>
      </c>
      <c r="S1208" s="39"/>
      <c r="T1208" s="39">
        <f t="shared" si="60"/>
        <v>-23.147227000000001</v>
      </c>
      <c r="U1208" s="39">
        <f t="shared" si="61"/>
        <v>-57.135061000000036</v>
      </c>
      <c r="V1208" s="39">
        <f t="shared" si="62"/>
        <v>-59.325848000000008</v>
      </c>
    </row>
    <row r="1209" spans="8:22" ht="30" customHeight="1" x14ac:dyDescent="0.25">
      <c r="J1209" s="38" t="s">
        <v>1376</v>
      </c>
      <c r="K1209" s="41" t="s">
        <v>1375</v>
      </c>
      <c r="L1209" s="39">
        <v>66.275880000000001</v>
      </c>
      <c r="M1209" s="39">
        <v>122.048286</v>
      </c>
      <c r="N1209" s="39">
        <v>185.90559400000001</v>
      </c>
      <c r="O1209" s="39"/>
      <c r="P1209" s="39">
        <v>62.352651999999999</v>
      </c>
      <c r="Q1209" s="39">
        <v>126.69147</v>
      </c>
      <c r="R1209" s="39">
        <v>197.12161900000001</v>
      </c>
      <c r="S1209" s="39"/>
      <c r="T1209" s="39">
        <f t="shared" si="60"/>
        <v>-3.9232280000000017</v>
      </c>
      <c r="U1209" s="39">
        <f t="shared" si="61"/>
        <v>4.6431839999999909</v>
      </c>
      <c r="V1209" s="39">
        <f t="shared" si="62"/>
        <v>11.216025000000002</v>
      </c>
    </row>
    <row r="1210" spans="8:22" ht="30" customHeight="1" x14ac:dyDescent="0.25">
      <c r="J1210" s="38" t="s">
        <v>1374</v>
      </c>
      <c r="K1210" s="41" t="s">
        <v>1373</v>
      </c>
      <c r="L1210" s="39">
        <v>11.010267000000001</v>
      </c>
      <c r="M1210" s="39">
        <v>20.345331999999999</v>
      </c>
      <c r="N1210" s="39">
        <v>30.888538</v>
      </c>
      <c r="O1210" s="39"/>
      <c r="P1210" s="39">
        <v>8.5915879999999998</v>
      </c>
      <c r="Q1210" s="39">
        <v>17.759806999999999</v>
      </c>
      <c r="R1210" s="39">
        <v>27.759931999999999</v>
      </c>
      <c r="S1210" s="39"/>
      <c r="T1210" s="39">
        <f t="shared" si="60"/>
        <v>-2.4186790000000009</v>
      </c>
      <c r="U1210" s="39">
        <f t="shared" si="61"/>
        <v>-2.5855250000000005</v>
      </c>
      <c r="V1210" s="39">
        <f t="shared" si="62"/>
        <v>-3.1286060000000013</v>
      </c>
    </row>
    <row r="1211" spans="8:22" ht="15" customHeight="1" x14ac:dyDescent="0.25">
      <c r="J1211" s="38" t="s">
        <v>1372</v>
      </c>
      <c r="K1211" s="41" t="s">
        <v>1371</v>
      </c>
      <c r="L1211" s="39">
        <v>3.1619329999999999</v>
      </c>
      <c r="M1211" s="39">
        <v>5.8161259999999997</v>
      </c>
      <c r="N1211" s="39">
        <v>9.2304969999999997</v>
      </c>
      <c r="O1211" s="39"/>
      <c r="P1211" s="39">
        <v>2.9823</v>
      </c>
      <c r="Q1211" s="39">
        <v>5.6573669999999998</v>
      </c>
      <c r="R1211" s="39">
        <v>8.7225339999999996</v>
      </c>
      <c r="S1211" s="39"/>
      <c r="T1211" s="39">
        <f t="shared" si="60"/>
        <v>-0.17963299999999993</v>
      </c>
      <c r="U1211" s="39">
        <f t="shared" si="61"/>
        <v>-0.15875899999999987</v>
      </c>
      <c r="V1211" s="39">
        <f t="shared" si="62"/>
        <v>-0.50796300000000016</v>
      </c>
    </row>
    <row r="1212" spans="8:22" ht="15" customHeight="1" x14ac:dyDescent="0.25">
      <c r="J1212" s="38" t="s">
        <v>1370</v>
      </c>
      <c r="K1212" s="41" t="s">
        <v>1369</v>
      </c>
      <c r="L1212" s="39">
        <v>1.643896</v>
      </c>
      <c r="M1212" s="39">
        <v>2.9876990000000001</v>
      </c>
      <c r="N1212" s="39">
        <v>4.6165659999999997</v>
      </c>
      <c r="O1212" s="39"/>
      <c r="P1212" s="39">
        <v>1.608134</v>
      </c>
      <c r="Q1212" s="39">
        <v>2.9195579999999999</v>
      </c>
      <c r="R1212" s="39">
        <v>4.5142899999999999</v>
      </c>
      <c r="S1212" s="39"/>
      <c r="T1212" s="39">
        <f t="shared" si="60"/>
        <v>-3.5762000000000072E-2</v>
      </c>
      <c r="U1212" s="39">
        <f t="shared" si="61"/>
        <v>-6.8141000000000229E-2</v>
      </c>
      <c r="V1212" s="39">
        <f t="shared" si="62"/>
        <v>-0.10227599999999981</v>
      </c>
    </row>
    <row r="1213" spans="8:22" ht="15" customHeight="1" x14ac:dyDescent="0.25">
      <c r="I1213" s="35" t="s">
        <v>1368</v>
      </c>
      <c r="J1213" s="35"/>
      <c r="K1213" s="35"/>
      <c r="L1213" s="36">
        <v>340.581188</v>
      </c>
      <c r="M1213" s="36">
        <v>442.54789699999998</v>
      </c>
      <c r="N1213" s="36">
        <v>567.91230900000005</v>
      </c>
      <c r="O1213" s="36"/>
      <c r="P1213" s="36">
        <v>340.58119799999997</v>
      </c>
      <c r="Q1213" s="36">
        <v>442.54790700000001</v>
      </c>
      <c r="R1213" s="36">
        <v>567.91231900000002</v>
      </c>
      <c r="S1213" s="36"/>
      <c r="T1213" s="36">
        <f t="shared" si="60"/>
        <v>9.9999999747524271E-6</v>
      </c>
      <c r="U1213" s="36">
        <f t="shared" si="61"/>
        <v>1.0000000031595846E-5</v>
      </c>
      <c r="V1213" s="36">
        <f t="shared" si="62"/>
        <v>9.9999999747524271E-6</v>
      </c>
    </row>
    <row r="1214" spans="8:22" ht="15" customHeight="1" x14ac:dyDescent="0.25">
      <c r="J1214" s="35" t="s">
        <v>1367</v>
      </c>
      <c r="K1214" s="40" t="s">
        <v>1366</v>
      </c>
      <c r="L1214" s="36">
        <v>340.581188</v>
      </c>
      <c r="M1214" s="36">
        <v>442.54789699999998</v>
      </c>
      <c r="N1214" s="36">
        <v>567.91230900000005</v>
      </c>
      <c r="O1214" s="36"/>
      <c r="P1214" s="36">
        <v>340.58119799999997</v>
      </c>
      <c r="Q1214" s="36">
        <v>442.54790700000001</v>
      </c>
      <c r="R1214" s="36">
        <v>567.91231900000002</v>
      </c>
      <c r="S1214" s="36"/>
      <c r="T1214" s="36">
        <f t="shared" si="60"/>
        <v>9.9999999747524271E-6</v>
      </c>
      <c r="U1214" s="36">
        <f t="shared" si="61"/>
        <v>1.0000000031595846E-5</v>
      </c>
      <c r="V1214" s="36">
        <f t="shared" si="62"/>
        <v>9.9999999747524271E-6</v>
      </c>
    </row>
    <row r="1215" spans="8:22" ht="15" customHeight="1" x14ac:dyDescent="0.25">
      <c r="H1215" s="35" t="s">
        <v>1291</v>
      </c>
      <c r="I1215" s="35"/>
      <c r="J1215" s="35"/>
      <c r="K1215" s="35"/>
      <c r="L1215" s="36">
        <v>1478.9689209999999</v>
      </c>
      <c r="M1215" s="36">
        <v>3320.9210600000001</v>
      </c>
      <c r="N1215" s="36">
        <v>5418.2619649999997</v>
      </c>
      <c r="O1215" s="36"/>
      <c r="P1215" s="36">
        <v>1528.4259910000001</v>
      </c>
      <c r="Q1215" s="36">
        <v>3551.1096339999999</v>
      </c>
      <c r="R1215" s="36">
        <v>5667.980939</v>
      </c>
      <c r="S1215" s="36"/>
      <c r="T1215" s="36">
        <f t="shared" si="60"/>
        <v>49.457070000000158</v>
      </c>
      <c r="U1215" s="36">
        <f t="shared" si="61"/>
        <v>230.18857399999979</v>
      </c>
      <c r="V1215" s="36">
        <f t="shared" si="62"/>
        <v>249.71897400000034</v>
      </c>
    </row>
    <row r="1216" spans="8:22" ht="30" customHeight="1" x14ac:dyDescent="0.25">
      <c r="I1216" s="74" t="s">
        <v>1290</v>
      </c>
      <c r="J1216" s="73"/>
      <c r="K1216" s="73"/>
      <c r="L1216" s="36">
        <v>1463.603899</v>
      </c>
      <c r="M1216" s="36">
        <v>3292.8807889999998</v>
      </c>
      <c r="N1216" s="36">
        <v>5374.8925010000003</v>
      </c>
      <c r="O1216" s="36"/>
      <c r="P1216" s="36">
        <v>1512.9998760000001</v>
      </c>
      <c r="Q1216" s="36">
        <v>3521.2131450000002</v>
      </c>
      <c r="R1216" s="36">
        <v>5622.3393720000004</v>
      </c>
      <c r="S1216" s="36"/>
      <c r="T1216" s="36">
        <f t="shared" si="60"/>
        <v>49.39597700000013</v>
      </c>
      <c r="U1216" s="36">
        <f t="shared" si="61"/>
        <v>228.33235600000035</v>
      </c>
      <c r="V1216" s="36">
        <f t="shared" si="62"/>
        <v>247.4468710000001</v>
      </c>
    </row>
    <row r="1217" spans="8:22" ht="15" customHeight="1" x14ac:dyDescent="0.25">
      <c r="J1217" s="35" t="s">
        <v>1289</v>
      </c>
      <c r="K1217" s="40" t="s">
        <v>1288</v>
      </c>
      <c r="L1217" s="36">
        <v>66.551944000000006</v>
      </c>
      <c r="M1217" s="36">
        <v>124.04644999999999</v>
      </c>
      <c r="N1217" s="36">
        <v>193.629794</v>
      </c>
      <c r="O1217" s="36"/>
      <c r="P1217" s="36">
        <v>68.192436999999998</v>
      </c>
      <c r="Q1217" s="36">
        <v>129.508748</v>
      </c>
      <c r="R1217" s="36">
        <v>201.52503400000001</v>
      </c>
      <c r="S1217" s="36"/>
      <c r="T1217" s="36">
        <f t="shared" si="60"/>
        <v>1.6404929999999922</v>
      </c>
      <c r="U1217" s="36">
        <f t="shared" si="61"/>
        <v>5.4622980000000041</v>
      </c>
      <c r="V1217" s="36">
        <f t="shared" si="62"/>
        <v>7.8952400000000011</v>
      </c>
    </row>
    <row r="1218" spans="8:22" ht="30" customHeight="1" x14ac:dyDescent="0.25">
      <c r="J1218" s="38" t="s">
        <v>1365</v>
      </c>
      <c r="K1218" s="41" t="s">
        <v>1364</v>
      </c>
      <c r="L1218" s="39">
        <v>870.61333999999999</v>
      </c>
      <c r="M1218" s="39">
        <v>1603.0147139999999</v>
      </c>
      <c r="N1218" s="39">
        <v>2476.9027409999999</v>
      </c>
      <c r="O1218" s="39"/>
      <c r="P1218" s="39">
        <v>875.13502800000003</v>
      </c>
      <c r="Q1218" s="39">
        <v>1723.628277</v>
      </c>
      <c r="R1218" s="39">
        <v>2659.0247760000002</v>
      </c>
      <c r="S1218" s="39"/>
      <c r="T1218" s="39">
        <f t="shared" si="60"/>
        <v>4.5216880000000401</v>
      </c>
      <c r="U1218" s="39">
        <f t="shared" si="61"/>
        <v>120.61356300000011</v>
      </c>
      <c r="V1218" s="39">
        <f t="shared" si="62"/>
        <v>182.12203500000032</v>
      </c>
    </row>
    <row r="1219" spans="8:22" ht="15" customHeight="1" x14ac:dyDescent="0.25">
      <c r="J1219" s="38" t="s">
        <v>1363</v>
      </c>
      <c r="K1219" s="41" t="s">
        <v>1362</v>
      </c>
      <c r="L1219" s="39">
        <v>526.43861500000003</v>
      </c>
      <c r="M1219" s="39">
        <v>1565.8196250000001</v>
      </c>
      <c r="N1219" s="39">
        <v>2704.359966</v>
      </c>
      <c r="O1219" s="39"/>
      <c r="P1219" s="39">
        <v>569.67241100000001</v>
      </c>
      <c r="Q1219" s="39">
        <v>1668.0761199999999</v>
      </c>
      <c r="R1219" s="39">
        <v>2761.7895619999999</v>
      </c>
      <c r="S1219" s="39"/>
      <c r="T1219" s="39">
        <f t="shared" si="60"/>
        <v>43.233795999999984</v>
      </c>
      <c r="U1219" s="39">
        <f t="shared" si="61"/>
        <v>102.25649499999986</v>
      </c>
      <c r="V1219" s="39">
        <f t="shared" si="62"/>
        <v>57.429595999999947</v>
      </c>
    </row>
    <row r="1220" spans="8:22" ht="15" customHeight="1" x14ac:dyDescent="0.25">
      <c r="I1220" s="35" t="s">
        <v>1361</v>
      </c>
      <c r="J1220" s="35"/>
      <c r="K1220" s="35"/>
      <c r="L1220" s="36">
        <v>15.365022</v>
      </c>
      <c r="M1220" s="36">
        <v>28.040271000000001</v>
      </c>
      <c r="N1220" s="36">
        <v>43.369464000000001</v>
      </c>
      <c r="O1220" s="36"/>
      <c r="P1220" s="36">
        <v>15.426114999999999</v>
      </c>
      <c r="Q1220" s="36">
        <v>29.896488999999999</v>
      </c>
      <c r="R1220" s="36">
        <v>45.641567000000002</v>
      </c>
      <c r="S1220" s="36"/>
      <c r="T1220" s="36">
        <f t="shared" si="60"/>
        <v>6.109299999999962E-2</v>
      </c>
      <c r="U1220" s="36">
        <f t="shared" si="61"/>
        <v>1.8562179999999984</v>
      </c>
      <c r="V1220" s="36">
        <f t="shared" si="62"/>
        <v>2.2721030000000013</v>
      </c>
    </row>
    <row r="1221" spans="8:22" ht="30" customHeight="1" x14ac:dyDescent="0.25">
      <c r="J1221" s="35" t="s">
        <v>1360</v>
      </c>
      <c r="K1221" s="40" t="s">
        <v>1359</v>
      </c>
      <c r="L1221" s="36">
        <v>15.365022</v>
      </c>
      <c r="M1221" s="36">
        <v>28.040271000000001</v>
      </c>
      <c r="N1221" s="36">
        <v>43.369464000000001</v>
      </c>
      <c r="O1221" s="36"/>
      <c r="P1221" s="36">
        <v>15.426114999999999</v>
      </c>
      <c r="Q1221" s="36">
        <v>29.896488999999999</v>
      </c>
      <c r="R1221" s="36">
        <v>45.641567000000002</v>
      </c>
      <c r="S1221" s="36"/>
      <c r="T1221" s="36">
        <f t="shared" si="60"/>
        <v>6.109299999999962E-2</v>
      </c>
      <c r="U1221" s="36">
        <f t="shared" si="61"/>
        <v>1.8562179999999984</v>
      </c>
      <c r="V1221" s="36">
        <f t="shared" si="62"/>
        <v>2.2721030000000013</v>
      </c>
    </row>
    <row r="1222" spans="8:22" ht="15" customHeight="1" x14ac:dyDescent="0.25">
      <c r="H1222" s="35" t="s">
        <v>1356</v>
      </c>
      <c r="I1222" s="35"/>
      <c r="J1222" s="35"/>
      <c r="K1222" s="35"/>
      <c r="L1222" s="36">
        <v>16360.615327</v>
      </c>
      <c r="M1222" s="36">
        <v>26281.364786999999</v>
      </c>
      <c r="N1222" s="36">
        <v>36267.082383000001</v>
      </c>
      <c r="O1222" s="36"/>
      <c r="P1222" s="36">
        <v>16360.354841</v>
      </c>
      <c r="Q1222" s="36">
        <v>26280.859872000001</v>
      </c>
      <c r="R1222" s="36">
        <v>36266.270924999997</v>
      </c>
      <c r="S1222" s="36"/>
      <c r="T1222" s="36">
        <f t="shared" si="60"/>
        <v>-0.26048599999921862</v>
      </c>
      <c r="U1222" s="36">
        <f t="shared" si="61"/>
        <v>-0.50491499999770895</v>
      </c>
      <c r="V1222" s="36">
        <f t="shared" si="62"/>
        <v>-0.81145800000376767</v>
      </c>
    </row>
    <row r="1223" spans="8:22" ht="15" customHeight="1" x14ac:dyDescent="0.25">
      <c r="I1223" s="35" t="s">
        <v>1355</v>
      </c>
      <c r="J1223" s="35"/>
      <c r="K1223" s="35"/>
      <c r="L1223" s="36">
        <v>16360.615327</v>
      </c>
      <c r="M1223" s="36">
        <v>26281.364786999999</v>
      </c>
      <c r="N1223" s="36">
        <v>36267.082383000001</v>
      </c>
      <c r="O1223" s="36"/>
      <c r="P1223" s="36">
        <v>16360.354841</v>
      </c>
      <c r="Q1223" s="36">
        <v>26280.859872000001</v>
      </c>
      <c r="R1223" s="36">
        <v>36266.270924999997</v>
      </c>
      <c r="S1223" s="36"/>
      <c r="T1223" s="36">
        <f t="shared" si="60"/>
        <v>-0.26048599999921862</v>
      </c>
      <c r="U1223" s="36">
        <f t="shared" si="61"/>
        <v>-0.50491499999770895</v>
      </c>
      <c r="V1223" s="36">
        <f t="shared" si="62"/>
        <v>-0.81145800000376767</v>
      </c>
    </row>
    <row r="1224" spans="8:22" ht="15" customHeight="1" x14ac:dyDescent="0.25">
      <c r="J1224" s="35" t="s">
        <v>1354</v>
      </c>
      <c r="K1224" s="40" t="s">
        <v>1353</v>
      </c>
      <c r="L1224" s="36">
        <v>121.308595</v>
      </c>
      <c r="M1224" s="36">
        <v>195.23816299999999</v>
      </c>
      <c r="N1224" s="36">
        <v>269.95455700000002</v>
      </c>
      <c r="O1224" s="36"/>
      <c r="P1224" s="36">
        <v>121.70056700000001</v>
      </c>
      <c r="Q1224" s="36">
        <v>207.924014</v>
      </c>
      <c r="R1224" s="36">
        <v>283.59580799999998</v>
      </c>
      <c r="S1224" s="36"/>
      <c r="T1224" s="36">
        <f t="shared" si="60"/>
        <v>0.39197200000000976</v>
      </c>
      <c r="U1224" s="36">
        <f t="shared" si="61"/>
        <v>12.685851000000014</v>
      </c>
      <c r="V1224" s="36">
        <f t="shared" si="62"/>
        <v>13.641250999999954</v>
      </c>
    </row>
    <row r="1225" spans="8:22" ht="15" customHeight="1" x14ac:dyDescent="0.25">
      <c r="J1225" s="38" t="s">
        <v>1352</v>
      </c>
      <c r="K1225" s="41" t="s">
        <v>1351</v>
      </c>
      <c r="L1225" s="39">
        <v>2.6724779999999999</v>
      </c>
      <c r="M1225" s="39">
        <v>4.6057990000000002</v>
      </c>
      <c r="N1225" s="39">
        <v>6.8072980000000003</v>
      </c>
      <c r="O1225" s="39"/>
      <c r="P1225" s="39">
        <v>3.1467679999999998</v>
      </c>
      <c r="Q1225" s="39">
        <v>5.9340679999999999</v>
      </c>
      <c r="R1225" s="39">
        <v>8.7193799999999992</v>
      </c>
      <c r="S1225" s="39"/>
      <c r="T1225" s="39">
        <f t="shared" si="60"/>
        <v>0.47428999999999988</v>
      </c>
      <c r="U1225" s="39">
        <f t="shared" si="61"/>
        <v>1.3282689999999997</v>
      </c>
      <c r="V1225" s="39">
        <f t="shared" si="62"/>
        <v>1.9120819999999989</v>
      </c>
    </row>
    <row r="1226" spans="8:22" ht="15" customHeight="1" x14ac:dyDescent="0.25">
      <c r="J1226" s="38" t="s">
        <v>1350</v>
      </c>
      <c r="K1226" s="41" t="s">
        <v>1349</v>
      </c>
      <c r="L1226" s="39">
        <v>169.07969499999999</v>
      </c>
      <c r="M1226" s="39">
        <v>271.87892099999999</v>
      </c>
      <c r="N1226" s="39">
        <v>375.574094</v>
      </c>
      <c r="O1226" s="39"/>
      <c r="P1226" s="39">
        <v>169.06998200000001</v>
      </c>
      <c r="Q1226" s="39">
        <v>271.86129099999999</v>
      </c>
      <c r="R1226" s="39">
        <v>375.54683699999998</v>
      </c>
      <c r="S1226" s="39"/>
      <c r="T1226" s="39">
        <f t="shared" si="60"/>
        <v>-9.712999999976546E-3</v>
      </c>
      <c r="U1226" s="39">
        <f t="shared" si="61"/>
        <v>-1.7629999999996926E-2</v>
      </c>
      <c r="V1226" s="39">
        <f t="shared" si="62"/>
        <v>-2.7257000000020071E-2</v>
      </c>
    </row>
    <row r="1227" spans="8:22" ht="15" customHeight="1" x14ac:dyDescent="0.25">
      <c r="J1227" s="38" t="s">
        <v>1348</v>
      </c>
      <c r="K1227" s="41" t="s">
        <v>1347</v>
      </c>
      <c r="L1227" s="39">
        <v>1.527488</v>
      </c>
      <c r="M1227" s="39">
        <v>2.7731400000000002</v>
      </c>
      <c r="N1227" s="39">
        <v>4.287871</v>
      </c>
      <c r="O1227" s="39"/>
      <c r="P1227" s="39">
        <v>1.5180899999999999</v>
      </c>
      <c r="Q1227" s="39">
        <v>2.7560820000000001</v>
      </c>
      <c r="R1227" s="39">
        <v>4.3650570000000002</v>
      </c>
      <c r="S1227" s="39"/>
      <c r="T1227" s="39">
        <f t="shared" si="60"/>
        <v>-9.3980000000000175E-3</v>
      </c>
      <c r="U1227" s="39">
        <f t="shared" si="61"/>
        <v>-1.7058000000000018E-2</v>
      </c>
      <c r="V1227" s="39">
        <f t="shared" si="62"/>
        <v>7.7186000000000199E-2</v>
      </c>
    </row>
    <row r="1228" spans="8:22" ht="15" customHeight="1" x14ac:dyDescent="0.25">
      <c r="J1228" s="38" t="s">
        <v>1346</v>
      </c>
      <c r="K1228" s="41" t="s">
        <v>1345</v>
      </c>
      <c r="L1228" s="39">
        <v>1.9184950000000001</v>
      </c>
      <c r="M1228" s="39">
        <v>3.482999</v>
      </c>
      <c r="N1228" s="39">
        <v>5.3854920000000002</v>
      </c>
      <c r="O1228" s="39"/>
      <c r="P1228" s="39">
        <v>2.634163</v>
      </c>
      <c r="Q1228" s="39">
        <v>8.0645699999999998</v>
      </c>
      <c r="R1228" s="39">
        <v>12.64997</v>
      </c>
      <c r="S1228" s="39"/>
      <c r="T1228" s="39">
        <f t="shared" si="60"/>
        <v>0.71566799999999997</v>
      </c>
      <c r="U1228" s="39">
        <f t="shared" si="61"/>
        <v>4.5815710000000003</v>
      </c>
      <c r="V1228" s="39">
        <f t="shared" si="62"/>
        <v>7.2644779999999995</v>
      </c>
    </row>
    <row r="1229" spans="8:22" ht="15" customHeight="1" x14ac:dyDescent="0.25">
      <c r="J1229" s="38" t="s">
        <v>1344</v>
      </c>
      <c r="K1229" s="41" t="s">
        <v>1343</v>
      </c>
      <c r="L1229" s="39">
        <v>1.9184950000000001</v>
      </c>
      <c r="M1229" s="39">
        <v>3.482999</v>
      </c>
      <c r="N1229" s="39">
        <v>5.3854920000000002</v>
      </c>
      <c r="O1229" s="39"/>
      <c r="P1229" s="39">
        <v>14.213823</v>
      </c>
      <c r="Q1229" s="39">
        <v>50.706947</v>
      </c>
      <c r="R1229" s="39">
        <v>93.172111000000001</v>
      </c>
      <c r="S1229" s="39"/>
      <c r="T1229" s="39">
        <f t="shared" si="60"/>
        <v>12.295328</v>
      </c>
      <c r="U1229" s="39">
        <f t="shared" si="61"/>
        <v>47.223948</v>
      </c>
      <c r="V1229" s="39">
        <f t="shared" si="62"/>
        <v>87.786619000000002</v>
      </c>
    </row>
    <row r="1230" spans="8:22" ht="15" customHeight="1" x14ac:dyDescent="0.25">
      <c r="J1230" s="38" t="s">
        <v>1342</v>
      </c>
      <c r="K1230" s="41" t="s">
        <v>1341</v>
      </c>
      <c r="L1230" s="39">
        <v>15986.832294</v>
      </c>
      <c r="M1230" s="39">
        <v>25678.223303999999</v>
      </c>
      <c r="N1230" s="39">
        <v>35430.871478000001</v>
      </c>
      <c r="O1230" s="39"/>
      <c r="P1230" s="39">
        <v>15973.288107</v>
      </c>
      <c r="Q1230" s="39">
        <v>25544.493663000001</v>
      </c>
      <c r="R1230" s="39">
        <v>35249.067379</v>
      </c>
      <c r="S1230" s="39"/>
      <c r="T1230" s="39">
        <f t="shared" si="60"/>
        <v>-13.544186999999511</v>
      </c>
      <c r="U1230" s="39">
        <f t="shared" si="61"/>
        <v>-133.72964099999808</v>
      </c>
      <c r="V1230" s="39">
        <f t="shared" si="62"/>
        <v>-181.80409900000086</v>
      </c>
    </row>
    <row r="1231" spans="8:22" ht="15" customHeight="1" x14ac:dyDescent="0.25">
      <c r="J1231" s="38" t="s">
        <v>1340</v>
      </c>
      <c r="K1231" s="41" t="s">
        <v>1339</v>
      </c>
      <c r="L1231" s="39">
        <v>9.3385320000000007</v>
      </c>
      <c r="M1231" s="39">
        <v>15.320862</v>
      </c>
      <c r="N1231" s="39">
        <v>21.603480000000001</v>
      </c>
      <c r="O1231" s="39"/>
      <c r="P1231" s="39">
        <v>9.3311580000000003</v>
      </c>
      <c r="Q1231" s="39">
        <v>23.098573999999999</v>
      </c>
      <c r="R1231" s="39">
        <v>29.863281000000001</v>
      </c>
      <c r="S1231" s="39"/>
      <c r="T1231" s="39">
        <f t="shared" si="60"/>
        <v>-7.3740000000004358E-3</v>
      </c>
      <c r="U1231" s="39">
        <f t="shared" si="61"/>
        <v>7.7777119999999993</v>
      </c>
      <c r="V1231" s="39">
        <f t="shared" si="62"/>
        <v>8.2598009999999995</v>
      </c>
    </row>
    <row r="1232" spans="8:22" ht="15" customHeight="1" x14ac:dyDescent="0.25">
      <c r="J1232" s="38" t="s">
        <v>1338</v>
      </c>
      <c r="K1232" s="41" t="s">
        <v>1337</v>
      </c>
      <c r="L1232" s="39">
        <v>66.019255000000001</v>
      </c>
      <c r="M1232" s="39">
        <v>106.3586</v>
      </c>
      <c r="N1232" s="39">
        <v>147.21262100000001</v>
      </c>
      <c r="O1232" s="39"/>
      <c r="P1232" s="39">
        <v>65.452183000000005</v>
      </c>
      <c r="Q1232" s="39">
        <v>166.02066300000001</v>
      </c>
      <c r="R1232" s="39">
        <v>209.291102</v>
      </c>
      <c r="S1232" s="39"/>
      <c r="T1232" s="39">
        <f t="shared" si="60"/>
        <v>-0.56707199999999602</v>
      </c>
      <c r="U1232" s="39">
        <f t="shared" si="61"/>
        <v>59.662063000000018</v>
      </c>
      <c r="V1232" s="39">
        <f t="shared" si="62"/>
        <v>62.078480999999982</v>
      </c>
    </row>
    <row r="1233" spans="2:22" ht="7.5" customHeight="1" x14ac:dyDescent="0.25"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</row>
    <row r="1234" spans="2:22" ht="14.25" x14ac:dyDescent="0.25">
      <c r="B1234" s="55" t="s">
        <v>1317</v>
      </c>
      <c r="C1234" s="55"/>
      <c r="D1234" s="55"/>
      <c r="E1234" s="55"/>
      <c r="F1234" s="55"/>
      <c r="G1234" s="55"/>
      <c r="H1234" s="55"/>
      <c r="I1234" s="55"/>
      <c r="J1234" s="55"/>
      <c r="K1234" s="55"/>
      <c r="L1234" s="56">
        <v>82340.388691</v>
      </c>
      <c r="M1234" s="56">
        <v>144854.738839</v>
      </c>
      <c r="N1234" s="56">
        <v>210057.19790299999</v>
      </c>
      <c r="O1234" s="56"/>
      <c r="P1234" s="56">
        <v>82278.618147639994</v>
      </c>
      <c r="Q1234" s="56">
        <v>166472.01871336999</v>
      </c>
      <c r="R1234" s="56">
        <v>233781.82549598999</v>
      </c>
      <c r="S1234" s="56"/>
      <c r="T1234" s="56">
        <f t="shared" si="60"/>
        <v>-61.770543360005831</v>
      </c>
      <c r="U1234" s="56">
        <f t="shared" si="61"/>
        <v>21617.279874369997</v>
      </c>
      <c r="V1234" s="56">
        <f t="shared" si="62"/>
        <v>23724.62759299</v>
      </c>
    </row>
    <row r="1235" spans="2:22" ht="7.5" customHeight="1" x14ac:dyDescent="0.25"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</row>
    <row r="1236" spans="2:22" ht="14.25" x14ac:dyDescent="0.25">
      <c r="D1236" s="47" t="s">
        <v>27</v>
      </c>
      <c r="E1236" s="47"/>
      <c r="F1236" s="47"/>
      <c r="G1236" s="47"/>
      <c r="H1236" s="47"/>
      <c r="I1236" s="47"/>
      <c r="J1236" s="47"/>
      <c r="K1236" s="47"/>
      <c r="L1236" s="48">
        <v>78028.274741999994</v>
      </c>
      <c r="M1236" s="48">
        <v>137729.395701</v>
      </c>
      <c r="N1236" s="48">
        <v>193871.292284</v>
      </c>
      <c r="O1236" s="48"/>
      <c r="P1236" s="48">
        <v>77966.504198640003</v>
      </c>
      <c r="Q1236" s="48">
        <v>159346.67557537</v>
      </c>
      <c r="R1236" s="48">
        <v>217595.91987699</v>
      </c>
      <c r="S1236" s="48"/>
      <c r="T1236" s="48">
        <f t="shared" si="60"/>
        <v>-61.770543359991279</v>
      </c>
      <c r="U1236" s="48">
        <f t="shared" si="61"/>
        <v>21617.279874369997</v>
      </c>
      <c r="V1236" s="48">
        <f t="shared" si="62"/>
        <v>23724.62759299</v>
      </c>
    </row>
    <row r="1237" spans="2:22" ht="14.25" x14ac:dyDescent="0.25">
      <c r="E1237" s="46">
        <v>24</v>
      </c>
      <c r="F1237" s="42" t="s">
        <v>10</v>
      </c>
      <c r="G1237" s="42"/>
      <c r="H1237" s="42"/>
      <c r="I1237" s="42"/>
      <c r="J1237" s="42"/>
      <c r="K1237" s="42"/>
      <c r="L1237" s="43">
        <v>9547.1155880000006</v>
      </c>
      <c r="M1237" s="43">
        <v>15828.209711</v>
      </c>
      <c r="N1237" s="43">
        <v>26089.653369</v>
      </c>
      <c r="O1237" s="43"/>
      <c r="P1237" s="43">
        <v>1852.02311065</v>
      </c>
      <c r="Q1237" s="43">
        <v>13637.837559449998</v>
      </c>
      <c r="R1237" s="43">
        <v>26089.653369</v>
      </c>
      <c r="S1237" s="43"/>
      <c r="T1237" s="43">
        <f t="shared" si="60"/>
        <v>-7695.092477350001</v>
      </c>
      <c r="U1237" s="43">
        <f t="shared" si="61"/>
        <v>-2190.3721515500019</v>
      </c>
      <c r="V1237" s="43">
        <f t="shared" si="62"/>
        <v>0</v>
      </c>
    </row>
    <row r="1238" spans="2:22" x14ac:dyDescent="0.25">
      <c r="G1238" s="35" t="s">
        <v>1317</v>
      </c>
      <c r="H1238" s="35"/>
      <c r="I1238" s="35"/>
      <c r="J1238" s="35"/>
      <c r="K1238" s="35"/>
      <c r="L1238" s="36">
        <v>9547.1155880000006</v>
      </c>
      <c r="M1238" s="36">
        <v>15828.209711</v>
      </c>
      <c r="N1238" s="36">
        <v>26089.653369</v>
      </c>
      <c r="O1238" s="36"/>
      <c r="P1238" s="36">
        <v>1852.02311065</v>
      </c>
      <c r="Q1238" s="36">
        <v>13637.837559449998</v>
      </c>
      <c r="R1238" s="36">
        <v>26089.653369</v>
      </c>
      <c r="S1238" s="36"/>
      <c r="T1238" s="36">
        <f t="shared" si="60"/>
        <v>-7695.092477350001</v>
      </c>
      <c r="U1238" s="36">
        <f t="shared" si="61"/>
        <v>-2190.3721515500019</v>
      </c>
      <c r="V1238" s="36">
        <f t="shared" si="62"/>
        <v>0</v>
      </c>
    </row>
    <row r="1239" spans="2:22" ht="15" customHeight="1" x14ac:dyDescent="0.25">
      <c r="H1239" s="35" t="s">
        <v>1317</v>
      </c>
      <c r="I1239" s="35"/>
      <c r="J1239" s="35"/>
      <c r="K1239" s="35"/>
      <c r="L1239" s="36">
        <v>9547.1155880000006</v>
      </c>
      <c r="M1239" s="36">
        <v>15828.209711</v>
      </c>
      <c r="N1239" s="36">
        <v>26089.653369</v>
      </c>
      <c r="O1239" s="36"/>
      <c r="P1239" s="36">
        <v>1852.02311065</v>
      </c>
      <c r="Q1239" s="36">
        <v>13637.837559449998</v>
      </c>
      <c r="R1239" s="36">
        <v>26089.653369</v>
      </c>
      <c r="S1239" s="36"/>
      <c r="T1239" s="36">
        <f t="shared" si="60"/>
        <v>-7695.092477350001</v>
      </c>
      <c r="U1239" s="36">
        <f t="shared" si="61"/>
        <v>-2190.3721515500019</v>
      </c>
      <c r="V1239" s="36">
        <f t="shared" si="62"/>
        <v>0</v>
      </c>
    </row>
    <row r="1240" spans="2:22" ht="30" customHeight="1" x14ac:dyDescent="0.25">
      <c r="I1240" s="74" t="s">
        <v>1316</v>
      </c>
      <c r="J1240" s="73"/>
      <c r="K1240" s="73"/>
      <c r="L1240" s="36">
        <v>9547.1155880000006</v>
      </c>
      <c r="M1240" s="36">
        <v>15828.209711</v>
      </c>
      <c r="N1240" s="36">
        <v>26089.653369</v>
      </c>
      <c r="O1240" s="36"/>
      <c r="P1240" s="36">
        <v>1852.02311065</v>
      </c>
      <c r="Q1240" s="36">
        <v>13637.837559449998</v>
      </c>
      <c r="R1240" s="36">
        <v>26089.653369</v>
      </c>
      <c r="S1240" s="36"/>
      <c r="T1240" s="36">
        <f t="shared" si="60"/>
        <v>-7695.092477350001</v>
      </c>
      <c r="U1240" s="36">
        <f t="shared" si="61"/>
        <v>-2190.3721515500019</v>
      </c>
      <c r="V1240" s="36">
        <f t="shared" si="62"/>
        <v>0</v>
      </c>
    </row>
    <row r="1241" spans="2:22" ht="15" customHeight="1" x14ac:dyDescent="0.25">
      <c r="J1241" s="35" t="s">
        <v>1315</v>
      </c>
      <c r="K1241" s="40" t="s">
        <v>1336</v>
      </c>
      <c r="L1241" s="36">
        <v>3661.9836449999998</v>
      </c>
      <c r="M1241" s="36">
        <v>5893.2531099999997</v>
      </c>
      <c r="N1241" s="36">
        <v>9217.6129459999993</v>
      </c>
      <c r="O1241" s="36"/>
      <c r="P1241" s="36">
        <v>1281.7176278299999</v>
      </c>
      <c r="Q1241" s="36">
        <v>5071.6237360999994</v>
      </c>
      <c r="R1241" s="36">
        <v>9217.6129459999993</v>
      </c>
      <c r="S1241" s="36"/>
      <c r="T1241" s="36">
        <f t="shared" si="60"/>
        <v>-2380.2660171699999</v>
      </c>
      <c r="U1241" s="36">
        <f t="shared" si="61"/>
        <v>-821.62937390000025</v>
      </c>
      <c r="V1241" s="36">
        <f t="shared" si="62"/>
        <v>0</v>
      </c>
    </row>
    <row r="1242" spans="2:22" ht="15" customHeight="1" x14ac:dyDescent="0.25">
      <c r="J1242" s="38" t="s">
        <v>1314</v>
      </c>
      <c r="K1242" s="41" t="s">
        <v>1335</v>
      </c>
      <c r="L1242" s="39">
        <v>400.31129199999998</v>
      </c>
      <c r="M1242" s="39">
        <v>597.72339099999999</v>
      </c>
      <c r="N1242" s="39">
        <v>805.22639200000003</v>
      </c>
      <c r="O1242" s="39"/>
      <c r="P1242" s="39">
        <v>206.20765428000001</v>
      </c>
      <c r="Q1242" s="39">
        <v>356.97521487</v>
      </c>
      <c r="R1242" s="39">
        <v>805.22639200000003</v>
      </c>
      <c r="S1242" s="39"/>
      <c r="T1242" s="39">
        <f t="shared" si="60"/>
        <v>-194.10363771999997</v>
      </c>
      <c r="U1242" s="39">
        <f t="shared" si="61"/>
        <v>-240.74817612999999</v>
      </c>
      <c r="V1242" s="39">
        <f t="shared" si="62"/>
        <v>0</v>
      </c>
    </row>
    <row r="1243" spans="2:22" ht="15" customHeight="1" x14ac:dyDescent="0.25">
      <c r="J1243" s="38" t="s">
        <v>1313</v>
      </c>
      <c r="K1243" s="41" t="s">
        <v>1334</v>
      </c>
      <c r="L1243" s="39">
        <v>4.6567999999999998E-2</v>
      </c>
      <c r="M1243" s="39">
        <v>23.962534999999999</v>
      </c>
      <c r="N1243" s="39">
        <v>59.004441</v>
      </c>
      <c r="O1243" s="39"/>
      <c r="P1243" s="39">
        <v>0</v>
      </c>
      <c r="Q1243" s="39">
        <v>21.031601649999999</v>
      </c>
      <c r="R1243" s="39">
        <v>59.004441</v>
      </c>
      <c r="S1243" s="39"/>
      <c r="T1243" s="39">
        <f t="shared" si="60"/>
        <v>-4.6567999999999998E-2</v>
      </c>
      <c r="U1243" s="39">
        <f t="shared" si="61"/>
        <v>-2.9309333500000001</v>
      </c>
      <c r="V1243" s="39">
        <f t="shared" si="62"/>
        <v>0</v>
      </c>
    </row>
    <row r="1244" spans="2:22" ht="15" customHeight="1" x14ac:dyDescent="0.25">
      <c r="J1244" s="38" t="s">
        <v>1312</v>
      </c>
      <c r="K1244" s="41" t="s">
        <v>1333</v>
      </c>
      <c r="L1244" s="39">
        <v>109.244911</v>
      </c>
      <c r="M1244" s="39">
        <v>363.80112700000001</v>
      </c>
      <c r="N1244" s="39">
        <v>446.09167200000002</v>
      </c>
      <c r="O1244" s="39"/>
      <c r="P1244" s="39">
        <v>15.50442739</v>
      </c>
      <c r="Q1244" s="39">
        <v>350.93790795000001</v>
      </c>
      <c r="R1244" s="39">
        <v>446.09167200000002</v>
      </c>
      <c r="S1244" s="39"/>
      <c r="T1244" s="39">
        <f t="shared" si="60"/>
        <v>-93.740483609999998</v>
      </c>
      <c r="U1244" s="39">
        <f t="shared" si="61"/>
        <v>-12.863219049999998</v>
      </c>
      <c r="V1244" s="39">
        <f t="shared" si="62"/>
        <v>0</v>
      </c>
    </row>
    <row r="1245" spans="2:22" ht="15" customHeight="1" x14ac:dyDescent="0.25">
      <c r="J1245" s="38" t="s">
        <v>1311</v>
      </c>
      <c r="K1245" s="41" t="s">
        <v>1332</v>
      </c>
      <c r="L1245" s="39">
        <v>4294.3916639999998</v>
      </c>
      <c r="M1245" s="39">
        <v>7044.0838020000001</v>
      </c>
      <c r="N1245" s="39">
        <v>13351.795968</v>
      </c>
      <c r="O1245" s="39"/>
      <c r="P1245" s="39">
        <v>336.65174400000001</v>
      </c>
      <c r="Q1245" s="39">
        <v>6623.9903601400001</v>
      </c>
      <c r="R1245" s="39">
        <v>13391.795968</v>
      </c>
      <c r="S1245" s="39"/>
      <c r="T1245" s="39">
        <f t="shared" si="60"/>
        <v>-3957.73992</v>
      </c>
      <c r="U1245" s="39">
        <f t="shared" si="61"/>
        <v>-420.09344185999998</v>
      </c>
      <c r="V1245" s="39">
        <f t="shared" si="62"/>
        <v>40</v>
      </c>
    </row>
    <row r="1246" spans="2:22" ht="15" customHeight="1" x14ac:dyDescent="0.25">
      <c r="J1246" s="38" t="s">
        <v>1310</v>
      </c>
      <c r="K1246" s="41" t="s">
        <v>1331</v>
      </c>
      <c r="L1246" s="39">
        <v>6.43</v>
      </c>
      <c r="M1246" s="39">
        <v>12.84</v>
      </c>
      <c r="N1246" s="39">
        <v>19.225000000000001</v>
      </c>
      <c r="O1246" s="39"/>
      <c r="P1246" s="39">
        <v>0</v>
      </c>
      <c r="Q1246" s="39">
        <v>10.615186550000001</v>
      </c>
      <c r="R1246" s="39">
        <v>19.225000000000001</v>
      </c>
      <c r="S1246" s="39"/>
      <c r="T1246" s="39">
        <f t="shared" si="60"/>
        <v>-6.43</v>
      </c>
      <c r="U1246" s="39">
        <f t="shared" si="61"/>
        <v>-2.2248134499999992</v>
      </c>
      <c r="V1246" s="39">
        <f t="shared" si="62"/>
        <v>0</v>
      </c>
    </row>
    <row r="1247" spans="2:22" ht="15" customHeight="1" x14ac:dyDescent="0.25">
      <c r="J1247" s="38" t="s">
        <v>1308</v>
      </c>
      <c r="K1247" s="41" t="s">
        <v>1330</v>
      </c>
      <c r="L1247" s="39">
        <v>26.93834</v>
      </c>
      <c r="M1247" s="39">
        <v>63.605297</v>
      </c>
      <c r="N1247" s="39">
        <v>69.811768000000001</v>
      </c>
      <c r="O1247" s="39"/>
      <c r="P1247" s="39">
        <v>11.941657150000001</v>
      </c>
      <c r="Q1247" s="39">
        <v>56.348130650000009</v>
      </c>
      <c r="R1247" s="39">
        <v>69.911767999999995</v>
      </c>
      <c r="S1247" s="39"/>
      <c r="T1247" s="39">
        <f t="shared" si="60"/>
        <v>-14.996682849999999</v>
      </c>
      <c r="U1247" s="39">
        <f t="shared" si="61"/>
        <v>-7.2571663499999914</v>
      </c>
      <c r="V1247" s="39">
        <f t="shared" si="62"/>
        <v>9.9999999999994316E-2</v>
      </c>
    </row>
    <row r="1248" spans="2:22" ht="15" customHeight="1" x14ac:dyDescent="0.25">
      <c r="J1248" s="38" t="s">
        <v>1307</v>
      </c>
      <c r="K1248" s="41" t="s">
        <v>1329</v>
      </c>
      <c r="L1248" s="39">
        <v>1047.769168</v>
      </c>
      <c r="M1248" s="39">
        <v>1828.9404489999999</v>
      </c>
      <c r="N1248" s="39">
        <v>2120.885182</v>
      </c>
      <c r="O1248" s="39"/>
      <c r="P1248" s="39">
        <v>0</v>
      </c>
      <c r="Q1248" s="39">
        <v>1146.31542154</v>
      </c>
      <c r="R1248" s="39">
        <v>2080.7851820000001</v>
      </c>
      <c r="S1248" s="39"/>
      <c r="T1248" s="39">
        <f t="shared" si="60"/>
        <v>-1047.769168</v>
      </c>
      <c r="U1248" s="39">
        <f t="shared" si="61"/>
        <v>-682.62502745999996</v>
      </c>
      <c r="V1248" s="39">
        <f t="shared" si="62"/>
        <v>-40.099999999999909</v>
      </c>
    </row>
    <row r="1249" spans="5:22" ht="14.25" x14ac:dyDescent="0.25">
      <c r="E1249" s="46">
        <v>28</v>
      </c>
      <c r="F1249" s="42" t="s">
        <v>9</v>
      </c>
      <c r="G1249" s="42"/>
      <c r="H1249" s="42"/>
      <c r="I1249" s="42"/>
      <c r="J1249" s="42"/>
      <c r="K1249" s="42"/>
      <c r="L1249" s="43">
        <v>47457.659154000001</v>
      </c>
      <c r="M1249" s="43">
        <v>100877.68599</v>
      </c>
      <c r="N1249" s="43">
        <v>146758.13891499999</v>
      </c>
      <c r="O1249" s="43"/>
      <c r="P1249" s="43">
        <v>55364.281087989992</v>
      </c>
      <c r="Q1249" s="43">
        <v>124685.64733899002</v>
      </c>
      <c r="R1249" s="43">
        <v>170482.76650799002</v>
      </c>
      <c r="S1249" s="43"/>
      <c r="T1249" s="43">
        <f t="shared" si="60"/>
        <v>7906.6219339899908</v>
      </c>
      <c r="U1249" s="43">
        <f t="shared" si="61"/>
        <v>23807.961348990022</v>
      </c>
      <c r="V1249" s="43">
        <f t="shared" si="62"/>
        <v>23724.627592990029</v>
      </c>
    </row>
    <row r="1250" spans="5:22" x14ac:dyDescent="0.25">
      <c r="G1250" s="35" t="s">
        <v>1317</v>
      </c>
      <c r="H1250" s="35"/>
      <c r="I1250" s="35"/>
      <c r="J1250" s="35"/>
      <c r="K1250" s="35"/>
      <c r="L1250" s="36">
        <v>47457.659154000001</v>
      </c>
      <c r="M1250" s="36">
        <v>100877.68599</v>
      </c>
      <c r="N1250" s="36">
        <v>146758.13891499999</v>
      </c>
      <c r="O1250" s="36"/>
      <c r="P1250" s="36">
        <v>55364.281087989992</v>
      </c>
      <c r="Q1250" s="36">
        <v>124685.64733899002</v>
      </c>
      <c r="R1250" s="36">
        <v>170482.76650799002</v>
      </c>
      <c r="S1250" s="36"/>
      <c r="T1250" s="36">
        <f t="shared" si="60"/>
        <v>7906.6219339899908</v>
      </c>
      <c r="U1250" s="36">
        <f t="shared" si="61"/>
        <v>23807.961348990022</v>
      </c>
      <c r="V1250" s="36">
        <f t="shared" si="62"/>
        <v>23724.627592990029</v>
      </c>
    </row>
    <row r="1251" spans="5:22" ht="15" customHeight="1" x14ac:dyDescent="0.25">
      <c r="H1251" s="35" t="s">
        <v>1317</v>
      </c>
      <c r="I1251" s="35"/>
      <c r="J1251" s="35"/>
      <c r="K1251" s="35"/>
      <c r="L1251" s="36">
        <v>47457.659154000001</v>
      </c>
      <c r="M1251" s="36">
        <v>100877.68599</v>
      </c>
      <c r="N1251" s="36">
        <v>146758.13891499999</v>
      </c>
      <c r="O1251" s="36"/>
      <c r="P1251" s="36">
        <v>55364.281087989992</v>
      </c>
      <c r="Q1251" s="36">
        <v>124685.64733899002</v>
      </c>
      <c r="R1251" s="36">
        <v>170482.76650799002</v>
      </c>
      <c r="S1251" s="36"/>
      <c r="T1251" s="36">
        <f t="shared" si="60"/>
        <v>7906.6219339899908</v>
      </c>
      <c r="U1251" s="36">
        <f t="shared" si="61"/>
        <v>23807.961348990022</v>
      </c>
      <c r="V1251" s="36">
        <f t="shared" si="62"/>
        <v>23724.627592990029</v>
      </c>
    </row>
    <row r="1252" spans="5:22" ht="15" customHeight="1" x14ac:dyDescent="0.25">
      <c r="I1252" s="35" t="s">
        <v>1328</v>
      </c>
      <c r="J1252" s="35"/>
      <c r="K1252" s="35"/>
      <c r="L1252" s="36">
        <v>47457.659154000001</v>
      </c>
      <c r="M1252" s="36">
        <v>100877.68599</v>
      </c>
      <c r="N1252" s="36">
        <v>146758.13891499999</v>
      </c>
      <c r="O1252" s="36"/>
      <c r="P1252" s="36">
        <v>55364.281087989992</v>
      </c>
      <c r="Q1252" s="36">
        <v>124685.64733899002</v>
      </c>
      <c r="R1252" s="36">
        <v>170482.76650799002</v>
      </c>
      <c r="S1252" s="36"/>
      <c r="T1252" s="36">
        <f t="shared" si="60"/>
        <v>7906.6219339899908</v>
      </c>
      <c r="U1252" s="36">
        <f t="shared" si="61"/>
        <v>23807.961348990022</v>
      </c>
      <c r="V1252" s="36">
        <f t="shared" si="62"/>
        <v>23724.627592990029</v>
      </c>
    </row>
    <row r="1253" spans="5:22" ht="15" customHeight="1" x14ac:dyDescent="0.25">
      <c r="J1253" s="35" t="s">
        <v>1327</v>
      </c>
      <c r="K1253" s="40" t="s">
        <v>1326</v>
      </c>
      <c r="L1253" s="36">
        <v>37787.676961999998</v>
      </c>
      <c r="M1253" s="36">
        <v>82173.999970999997</v>
      </c>
      <c r="N1253" s="36">
        <v>119054.70259099999</v>
      </c>
      <c r="O1253" s="36"/>
      <c r="P1253" s="36">
        <v>41694.298895989996</v>
      </c>
      <c r="Q1253" s="36">
        <v>99981.961319990005</v>
      </c>
      <c r="R1253" s="36">
        <v>136779.33018399001</v>
      </c>
      <c r="S1253" s="36"/>
      <c r="T1253" s="36">
        <f t="shared" si="60"/>
        <v>3906.6219339899981</v>
      </c>
      <c r="U1253" s="36">
        <f t="shared" si="61"/>
        <v>17807.961348990008</v>
      </c>
      <c r="V1253" s="36">
        <f t="shared" si="62"/>
        <v>17724.627592990015</v>
      </c>
    </row>
    <row r="1254" spans="5:22" ht="15" customHeight="1" x14ac:dyDescent="0.25">
      <c r="J1254" s="38" t="s">
        <v>1325</v>
      </c>
      <c r="K1254" s="41" t="s">
        <v>1324</v>
      </c>
      <c r="L1254" s="39">
        <v>1875.813846</v>
      </c>
      <c r="M1254" s="39">
        <v>4042.9399950000002</v>
      </c>
      <c r="N1254" s="39">
        <v>5873.4051250000002</v>
      </c>
      <c r="O1254" s="39"/>
      <c r="P1254" s="39">
        <v>2775.8138460199998</v>
      </c>
      <c r="Q1254" s="39">
        <v>5942.9399950200004</v>
      </c>
      <c r="R1254" s="39">
        <v>7773.40512502</v>
      </c>
      <c r="S1254" s="39"/>
      <c r="T1254" s="39">
        <f t="shared" si="60"/>
        <v>900.00000001999979</v>
      </c>
      <c r="U1254" s="39">
        <f t="shared" si="61"/>
        <v>1900.0000000200002</v>
      </c>
      <c r="V1254" s="39">
        <f t="shared" si="62"/>
        <v>1900.0000000199998</v>
      </c>
    </row>
    <row r="1255" spans="5:22" ht="15" customHeight="1" x14ac:dyDescent="0.25">
      <c r="J1255" s="38" t="s">
        <v>1323</v>
      </c>
      <c r="K1255" s="41" t="s">
        <v>1322</v>
      </c>
      <c r="L1255" s="39">
        <v>7615.9234070000002</v>
      </c>
      <c r="M1255" s="39">
        <v>14304.256146</v>
      </c>
      <c r="N1255" s="39">
        <v>21295.296382</v>
      </c>
      <c r="O1255" s="39"/>
      <c r="P1255" s="39">
        <v>10615.923407009999</v>
      </c>
      <c r="Q1255" s="39">
        <v>18304.256146010001</v>
      </c>
      <c r="R1255" s="39">
        <v>25295.296382009998</v>
      </c>
      <c r="S1255" s="39"/>
      <c r="T1255" s="39">
        <f t="shared" si="60"/>
        <v>3000.000000009999</v>
      </c>
      <c r="U1255" s="39">
        <f t="shared" si="61"/>
        <v>4000.0000000100008</v>
      </c>
      <c r="V1255" s="39">
        <f t="shared" si="62"/>
        <v>4000.0000000099972</v>
      </c>
    </row>
    <row r="1256" spans="5:22" ht="30" customHeight="1" x14ac:dyDescent="0.25">
      <c r="J1256" s="38" t="s">
        <v>1321</v>
      </c>
      <c r="K1256" s="41" t="s">
        <v>1320</v>
      </c>
      <c r="L1256" s="39">
        <v>178.24493899999999</v>
      </c>
      <c r="M1256" s="39">
        <v>356.48987799999998</v>
      </c>
      <c r="N1256" s="39">
        <v>534.73481700000002</v>
      </c>
      <c r="O1256" s="39"/>
      <c r="P1256" s="39">
        <v>278.24493897000002</v>
      </c>
      <c r="Q1256" s="39">
        <v>456.4898779699999</v>
      </c>
      <c r="R1256" s="39">
        <v>634.73481696999988</v>
      </c>
      <c r="S1256" s="39"/>
      <c r="T1256" s="39">
        <f t="shared" si="60"/>
        <v>99.999999970000033</v>
      </c>
      <c r="U1256" s="39">
        <f t="shared" si="61"/>
        <v>99.999999969999919</v>
      </c>
      <c r="V1256" s="39">
        <f t="shared" si="62"/>
        <v>99.999999969999863</v>
      </c>
    </row>
    <row r="1257" spans="5:22" ht="14.25" x14ac:dyDescent="0.25">
      <c r="E1257" s="46">
        <v>30</v>
      </c>
      <c r="F1257" s="42" t="s">
        <v>7</v>
      </c>
      <c r="G1257" s="42"/>
      <c r="H1257" s="42"/>
      <c r="I1257" s="42"/>
      <c r="J1257" s="42"/>
      <c r="K1257" s="42"/>
      <c r="L1257" s="43">
        <v>15550.2</v>
      </c>
      <c r="M1257" s="43">
        <v>15550.2</v>
      </c>
      <c r="N1257" s="43">
        <v>15550.2</v>
      </c>
      <c r="O1257" s="43"/>
      <c r="P1257" s="43">
        <v>15550.2</v>
      </c>
      <c r="Q1257" s="43">
        <v>15550.2</v>
      </c>
      <c r="R1257" s="43">
        <v>15550.2</v>
      </c>
      <c r="S1257" s="43"/>
      <c r="T1257" s="43">
        <f t="shared" si="60"/>
        <v>0</v>
      </c>
      <c r="U1257" s="43">
        <f t="shared" si="61"/>
        <v>0</v>
      </c>
      <c r="V1257" s="43">
        <f t="shared" si="62"/>
        <v>0</v>
      </c>
    </row>
    <row r="1258" spans="5:22" x14ac:dyDescent="0.25">
      <c r="G1258" s="35" t="s">
        <v>1317</v>
      </c>
      <c r="H1258" s="35"/>
      <c r="I1258" s="35"/>
      <c r="J1258" s="35"/>
      <c r="K1258" s="35"/>
      <c r="L1258" s="36">
        <v>15550.2</v>
      </c>
      <c r="M1258" s="36">
        <v>15550.2</v>
      </c>
      <c r="N1258" s="36">
        <v>15550.2</v>
      </c>
      <c r="O1258" s="36"/>
      <c r="P1258" s="36">
        <v>15550.2</v>
      </c>
      <c r="Q1258" s="36">
        <v>15550.2</v>
      </c>
      <c r="R1258" s="36">
        <v>15550.2</v>
      </c>
      <c r="S1258" s="36"/>
      <c r="T1258" s="36">
        <f t="shared" si="60"/>
        <v>0</v>
      </c>
      <c r="U1258" s="36">
        <f t="shared" si="61"/>
        <v>0</v>
      </c>
      <c r="V1258" s="36">
        <f t="shared" si="62"/>
        <v>0</v>
      </c>
    </row>
    <row r="1259" spans="5:22" ht="15" customHeight="1" x14ac:dyDescent="0.25">
      <c r="H1259" s="35" t="s">
        <v>1317</v>
      </c>
      <c r="I1259" s="35"/>
      <c r="J1259" s="35"/>
      <c r="K1259" s="35"/>
      <c r="L1259" s="36">
        <v>15550.2</v>
      </c>
      <c r="M1259" s="36">
        <v>15550.2</v>
      </c>
      <c r="N1259" s="36">
        <v>15550.2</v>
      </c>
      <c r="O1259" s="36"/>
      <c r="P1259" s="36">
        <v>15550.2</v>
      </c>
      <c r="Q1259" s="36">
        <v>15550.2</v>
      </c>
      <c r="R1259" s="36">
        <v>15550.2</v>
      </c>
      <c r="S1259" s="36"/>
      <c r="T1259" s="36">
        <f t="shared" si="60"/>
        <v>0</v>
      </c>
      <c r="U1259" s="36">
        <f t="shared" si="61"/>
        <v>0</v>
      </c>
      <c r="V1259" s="36">
        <f t="shared" si="62"/>
        <v>0</v>
      </c>
    </row>
    <row r="1260" spans="5:22" ht="15" customHeight="1" x14ac:dyDescent="0.25">
      <c r="I1260" s="35" t="s">
        <v>1318</v>
      </c>
      <c r="J1260" s="35"/>
      <c r="K1260" s="35"/>
      <c r="L1260" s="36">
        <v>15550.2</v>
      </c>
      <c r="M1260" s="36">
        <v>15550.2</v>
      </c>
      <c r="N1260" s="36">
        <v>15550.2</v>
      </c>
      <c r="O1260" s="36"/>
      <c r="P1260" s="36">
        <v>15550.2</v>
      </c>
      <c r="Q1260" s="36">
        <v>15550.2</v>
      </c>
      <c r="R1260" s="36">
        <v>15550.2</v>
      </c>
      <c r="S1260" s="36"/>
      <c r="T1260" s="36">
        <f t="shared" si="60"/>
        <v>0</v>
      </c>
      <c r="U1260" s="36">
        <f t="shared" si="61"/>
        <v>0</v>
      </c>
      <c r="V1260" s="36">
        <f t="shared" si="62"/>
        <v>0</v>
      </c>
    </row>
    <row r="1261" spans="5:22" ht="15" customHeight="1" x14ac:dyDescent="0.25">
      <c r="J1261" s="35" t="s">
        <v>1319</v>
      </c>
      <c r="K1261" s="40" t="s">
        <v>1318</v>
      </c>
      <c r="L1261" s="36">
        <v>15550.2</v>
      </c>
      <c r="M1261" s="36">
        <v>15550.2</v>
      </c>
      <c r="N1261" s="36">
        <v>15550.2</v>
      </c>
      <c r="O1261" s="36"/>
      <c r="P1261" s="36">
        <v>15550.2</v>
      </c>
      <c r="Q1261" s="36">
        <v>15550.2</v>
      </c>
      <c r="R1261" s="36">
        <v>15550.2</v>
      </c>
      <c r="S1261" s="36"/>
      <c r="T1261" s="36">
        <f t="shared" ref="T1261:T1284" si="63">P1261-L1261</f>
        <v>0</v>
      </c>
      <c r="U1261" s="36">
        <f t="shared" ref="U1261:U1284" si="64">Q1261-M1261</f>
        <v>0</v>
      </c>
      <c r="V1261" s="36">
        <f t="shared" ref="V1261:V1284" si="65">R1261-N1261</f>
        <v>0</v>
      </c>
    </row>
    <row r="1262" spans="5:22" ht="30" customHeight="1" x14ac:dyDescent="0.25">
      <c r="E1262" s="46">
        <v>34</v>
      </c>
      <c r="F1262" s="68" t="s">
        <v>5</v>
      </c>
      <c r="G1262" s="69"/>
      <c r="H1262" s="69"/>
      <c r="I1262" s="69"/>
      <c r="J1262" s="69"/>
      <c r="K1262" s="69"/>
      <c r="L1262" s="43">
        <v>5473.3</v>
      </c>
      <c r="M1262" s="43">
        <v>5473.3</v>
      </c>
      <c r="N1262" s="43">
        <v>5473.3</v>
      </c>
      <c r="O1262" s="43"/>
      <c r="P1262" s="43">
        <v>5200</v>
      </c>
      <c r="Q1262" s="43">
        <v>5472.9906769300005</v>
      </c>
      <c r="R1262" s="43">
        <v>5473.3</v>
      </c>
      <c r="S1262" s="43"/>
      <c r="T1262" s="43">
        <f t="shared" si="63"/>
        <v>-273.30000000000018</v>
      </c>
      <c r="U1262" s="43">
        <f t="shared" si="64"/>
        <v>-0.30932306999966386</v>
      </c>
      <c r="V1262" s="43">
        <f t="shared" si="65"/>
        <v>0</v>
      </c>
    </row>
    <row r="1263" spans="5:22" x14ac:dyDescent="0.25">
      <c r="G1263" s="35" t="s">
        <v>1317</v>
      </c>
      <c r="H1263" s="35"/>
      <c r="I1263" s="35"/>
      <c r="J1263" s="35"/>
      <c r="K1263" s="35"/>
      <c r="L1263" s="36">
        <v>5473.3</v>
      </c>
      <c r="M1263" s="36">
        <v>5473.3</v>
      </c>
      <c r="N1263" s="36">
        <v>5473.3</v>
      </c>
      <c r="O1263" s="36"/>
      <c r="P1263" s="36">
        <v>5200</v>
      </c>
      <c r="Q1263" s="36">
        <v>5472.9906769300005</v>
      </c>
      <c r="R1263" s="36">
        <v>5473.3</v>
      </c>
      <c r="S1263" s="36"/>
      <c r="T1263" s="36">
        <f t="shared" si="63"/>
        <v>-273.30000000000018</v>
      </c>
      <c r="U1263" s="36">
        <f t="shared" si="64"/>
        <v>-0.30932306999966386</v>
      </c>
      <c r="V1263" s="36">
        <f t="shared" si="65"/>
        <v>0</v>
      </c>
    </row>
    <row r="1264" spans="5:22" ht="15" customHeight="1" x14ac:dyDescent="0.25">
      <c r="H1264" s="35" t="s">
        <v>1317</v>
      </c>
      <c r="I1264" s="35"/>
      <c r="J1264" s="35"/>
      <c r="K1264" s="35"/>
      <c r="L1264" s="36">
        <v>5473.3</v>
      </c>
      <c r="M1264" s="36">
        <v>5473.3</v>
      </c>
      <c r="N1264" s="36">
        <v>5473.3</v>
      </c>
      <c r="O1264" s="36"/>
      <c r="P1264" s="36">
        <v>5200</v>
      </c>
      <c r="Q1264" s="36">
        <v>5472.9906769300005</v>
      </c>
      <c r="R1264" s="36">
        <v>5473.3</v>
      </c>
      <c r="S1264" s="36"/>
      <c r="T1264" s="36">
        <f t="shared" si="63"/>
        <v>-273.30000000000018</v>
      </c>
      <c r="U1264" s="36">
        <f t="shared" si="64"/>
        <v>-0.30932306999966386</v>
      </c>
      <c r="V1264" s="36">
        <f t="shared" si="65"/>
        <v>0</v>
      </c>
    </row>
    <row r="1265" spans="4:22" ht="30" customHeight="1" x14ac:dyDescent="0.25">
      <c r="I1265" s="74" t="s">
        <v>1316</v>
      </c>
      <c r="J1265" s="73"/>
      <c r="K1265" s="73"/>
      <c r="L1265" s="36">
        <v>5473.3</v>
      </c>
      <c r="M1265" s="36">
        <v>5473.3</v>
      </c>
      <c r="N1265" s="36">
        <v>5473.3</v>
      </c>
      <c r="O1265" s="36"/>
      <c r="P1265" s="36">
        <v>5200</v>
      </c>
      <c r="Q1265" s="36">
        <v>5472.9906769300005</v>
      </c>
      <c r="R1265" s="36">
        <v>5473.3</v>
      </c>
      <c r="S1265" s="36"/>
      <c r="T1265" s="36">
        <f t="shared" si="63"/>
        <v>-273.30000000000018</v>
      </c>
      <c r="U1265" s="36">
        <f t="shared" si="64"/>
        <v>-0.30932306999966386</v>
      </c>
      <c r="V1265" s="36">
        <f t="shared" si="65"/>
        <v>0</v>
      </c>
    </row>
    <row r="1266" spans="4:22" ht="15" customHeight="1" x14ac:dyDescent="0.25">
      <c r="J1266" s="38" t="s">
        <v>1310</v>
      </c>
      <c r="K1266" s="41" t="s">
        <v>1309</v>
      </c>
      <c r="L1266" s="39">
        <v>273.3</v>
      </c>
      <c r="M1266" s="39">
        <v>273.3</v>
      </c>
      <c r="N1266" s="39">
        <v>273.3</v>
      </c>
      <c r="O1266" s="39"/>
      <c r="P1266" s="39">
        <v>0</v>
      </c>
      <c r="Q1266" s="39">
        <v>272.99067693000001</v>
      </c>
      <c r="R1266" s="39">
        <v>273.3</v>
      </c>
      <c r="S1266" s="39"/>
      <c r="T1266" s="39">
        <f t="shared" si="63"/>
        <v>-273.3</v>
      </c>
      <c r="U1266" s="39">
        <f t="shared" si="64"/>
        <v>-0.30932307000000492</v>
      </c>
      <c r="V1266" s="39">
        <f t="shared" si="65"/>
        <v>0</v>
      </c>
    </row>
    <row r="1267" spans="4:22" ht="15" customHeight="1" x14ac:dyDescent="0.25">
      <c r="J1267" s="38" t="s">
        <v>1306</v>
      </c>
      <c r="K1267" s="41" t="s">
        <v>1305</v>
      </c>
      <c r="L1267" s="39">
        <v>5200</v>
      </c>
      <c r="M1267" s="39">
        <v>5200</v>
      </c>
      <c r="N1267" s="39">
        <v>5200</v>
      </c>
      <c r="O1267" s="39"/>
      <c r="P1267" s="39">
        <v>5200</v>
      </c>
      <c r="Q1267" s="39">
        <v>5200</v>
      </c>
      <c r="R1267" s="39">
        <v>5200</v>
      </c>
      <c r="S1267" s="39"/>
      <c r="T1267" s="39">
        <f t="shared" si="63"/>
        <v>0</v>
      </c>
      <c r="U1267" s="39">
        <f t="shared" si="64"/>
        <v>0</v>
      </c>
      <c r="V1267" s="39">
        <f t="shared" si="65"/>
        <v>0</v>
      </c>
    </row>
    <row r="1268" spans="4:22" ht="14.25" x14ac:dyDescent="0.25">
      <c r="D1268" s="47" t="s">
        <v>1</v>
      </c>
      <c r="E1268" s="47"/>
      <c r="F1268" s="47"/>
      <c r="G1268" s="47"/>
      <c r="H1268" s="47"/>
      <c r="I1268" s="47"/>
      <c r="J1268" s="47"/>
      <c r="K1268" s="47"/>
      <c r="L1268" s="48">
        <v>4312.1139489999996</v>
      </c>
      <c r="M1268" s="48">
        <v>7125.3431380000002</v>
      </c>
      <c r="N1268" s="48">
        <v>16185.905618999999</v>
      </c>
      <c r="O1268" s="48"/>
      <c r="P1268" s="48">
        <v>4312.1139489999996</v>
      </c>
      <c r="Q1268" s="48">
        <v>7125.3431380000002</v>
      </c>
      <c r="R1268" s="48">
        <v>16185.905618999999</v>
      </c>
      <c r="S1268" s="48"/>
      <c r="T1268" s="48">
        <f t="shared" si="63"/>
        <v>0</v>
      </c>
      <c r="U1268" s="48">
        <f t="shared" si="64"/>
        <v>0</v>
      </c>
      <c r="V1268" s="48">
        <f t="shared" si="65"/>
        <v>0</v>
      </c>
    </row>
    <row r="1269" spans="4:22" ht="14.25" x14ac:dyDescent="0.25">
      <c r="F1269" s="42" t="s">
        <v>2</v>
      </c>
      <c r="G1269" s="42"/>
      <c r="H1269" s="42"/>
      <c r="I1269" s="42"/>
      <c r="J1269" s="42"/>
      <c r="K1269" s="42"/>
      <c r="L1269" s="43">
        <v>3808.1144840000002</v>
      </c>
      <c r="M1269" s="43">
        <v>5971.7720669999999</v>
      </c>
      <c r="N1269" s="43">
        <v>13658.840565</v>
      </c>
      <c r="O1269" s="43"/>
      <c r="P1269" s="43">
        <v>3808.1144840000002</v>
      </c>
      <c r="Q1269" s="43">
        <v>5971.7720669999999</v>
      </c>
      <c r="R1269" s="43">
        <v>13658.840565</v>
      </c>
      <c r="S1269" s="43"/>
      <c r="T1269" s="43">
        <f t="shared" si="63"/>
        <v>0</v>
      </c>
      <c r="U1269" s="43">
        <f t="shared" si="64"/>
        <v>0</v>
      </c>
      <c r="V1269" s="43">
        <f t="shared" si="65"/>
        <v>0</v>
      </c>
    </row>
    <row r="1270" spans="4:22" x14ac:dyDescent="0.25">
      <c r="G1270" s="35" t="s">
        <v>1302</v>
      </c>
      <c r="H1270" s="35"/>
      <c r="I1270" s="35"/>
      <c r="J1270" s="35"/>
      <c r="K1270" s="35"/>
      <c r="L1270" s="36">
        <v>3808.1144840000002</v>
      </c>
      <c r="M1270" s="36">
        <v>5971.7720669999999</v>
      </c>
      <c r="N1270" s="36">
        <v>13658.840565</v>
      </c>
      <c r="O1270" s="36"/>
      <c r="P1270" s="36">
        <v>3808.1144840000002</v>
      </c>
      <c r="Q1270" s="36">
        <v>5971.7720669999999</v>
      </c>
      <c r="R1270" s="36">
        <v>13658.840565</v>
      </c>
      <c r="S1270" s="36"/>
      <c r="T1270" s="36">
        <f t="shared" si="63"/>
        <v>0</v>
      </c>
      <c r="U1270" s="36">
        <f t="shared" si="64"/>
        <v>0</v>
      </c>
      <c r="V1270" s="36">
        <f t="shared" si="65"/>
        <v>0</v>
      </c>
    </row>
    <row r="1271" spans="4:22" ht="15" customHeight="1" x14ac:dyDescent="0.25">
      <c r="H1271" s="35" t="s">
        <v>1301</v>
      </c>
      <c r="I1271" s="35"/>
      <c r="J1271" s="35"/>
      <c r="K1271" s="35"/>
      <c r="L1271" s="36">
        <v>3808.1144840000002</v>
      </c>
      <c r="M1271" s="36">
        <v>5971.7720669999999</v>
      </c>
      <c r="N1271" s="36">
        <v>13658.840565</v>
      </c>
      <c r="O1271" s="36"/>
      <c r="P1271" s="36">
        <v>3808.1144840000002</v>
      </c>
      <c r="Q1271" s="36">
        <v>5971.7720669999999</v>
      </c>
      <c r="R1271" s="36">
        <v>13658.840565</v>
      </c>
      <c r="S1271" s="36"/>
      <c r="T1271" s="36">
        <f t="shared" si="63"/>
        <v>0</v>
      </c>
      <c r="U1271" s="36">
        <f t="shared" si="64"/>
        <v>0</v>
      </c>
      <c r="V1271" s="36">
        <f t="shared" si="65"/>
        <v>0</v>
      </c>
    </row>
    <row r="1272" spans="4:22" ht="15" customHeight="1" x14ac:dyDescent="0.25">
      <c r="I1272" s="35" t="s">
        <v>1300</v>
      </c>
      <c r="J1272" s="35"/>
      <c r="K1272" s="35"/>
      <c r="L1272" s="36">
        <v>3808.1144840000002</v>
      </c>
      <c r="M1272" s="36">
        <v>5971.7720669999999</v>
      </c>
      <c r="N1272" s="36">
        <v>13658.840565</v>
      </c>
      <c r="O1272" s="36"/>
      <c r="P1272" s="36">
        <v>3808.1144840000002</v>
      </c>
      <c r="Q1272" s="36">
        <v>5971.7720669999999</v>
      </c>
      <c r="R1272" s="36">
        <v>13658.840565</v>
      </c>
      <c r="S1272" s="36"/>
      <c r="T1272" s="36">
        <f t="shared" si="63"/>
        <v>0</v>
      </c>
      <c r="U1272" s="36">
        <f t="shared" si="64"/>
        <v>0</v>
      </c>
      <c r="V1272" s="36">
        <f t="shared" si="65"/>
        <v>0</v>
      </c>
    </row>
    <row r="1273" spans="4:22" ht="45" customHeight="1" x14ac:dyDescent="0.25">
      <c r="J1273" s="35" t="s">
        <v>1304</v>
      </c>
      <c r="K1273" s="40" t="s">
        <v>1303</v>
      </c>
      <c r="L1273" s="36">
        <v>3808.1144840000002</v>
      </c>
      <c r="M1273" s="36">
        <v>5971.7720669999999</v>
      </c>
      <c r="N1273" s="36">
        <v>13658.840565</v>
      </c>
      <c r="O1273" s="36"/>
      <c r="P1273" s="36">
        <v>3808.1144840000002</v>
      </c>
      <c r="Q1273" s="36">
        <v>5971.7720669999999</v>
      </c>
      <c r="R1273" s="36">
        <v>13658.840565</v>
      </c>
      <c r="S1273" s="36"/>
      <c r="T1273" s="36">
        <f t="shared" si="63"/>
        <v>0</v>
      </c>
      <c r="U1273" s="36">
        <f t="shared" si="64"/>
        <v>0</v>
      </c>
      <c r="V1273" s="36">
        <f t="shared" si="65"/>
        <v>0</v>
      </c>
    </row>
    <row r="1274" spans="4:22" ht="14.25" x14ac:dyDescent="0.25">
      <c r="F1274" s="42" t="s">
        <v>0</v>
      </c>
      <c r="G1274" s="42"/>
      <c r="H1274" s="42"/>
      <c r="I1274" s="42"/>
      <c r="J1274" s="42"/>
      <c r="K1274" s="42"/>
      <c r="L1274" s="43">
        <v>503.99946499999999</v>
      </c>
      <c r="M1274" s="43">
        <v>1153.5710710000001</v>
      </c>
      <c r="N1274" s="43">
        <v>2527.0650540000001</v>
      </c>
      <c r="O1274" s="43"/>
      <c r="P1274" s="43">
        <v>503.99946499999999</v>
      </c>
      <c r="Q1274" s="43">
        <v>1153.5710710000001</v>
      </c>
      <c r="R1274" s="43">
        <v>2527.0650540000001</v>
      </c>
      <c r="S1274" s="43"/>
      <c r="T1274" s="43">
        <f t="shared" si="63"/>
        <v>0</v>
      </c>
      <c r="U1274" s="43">
        <f t="shared" si="64"/>
        <v>0</v>
      </c>
      <c r="V1274" s="43">
        <f t="shared" si="65"/>
        <v>0</v>
      </c>
    </row>
    <row r="1275" spans="4:22" x14ac:dyDescent="0.25">
      <c r="G1275" s="35" t="s">
        <v>1302</v>
      </c>
      <c r="H1275" s="35"/>
      <c r="I1275" s="35"/>
      <c r="J1275" s="35"/>
      <c r="K1275" s="35"/>
      <c r="L1275" s="36">
        <v>503.99946499999999</v>
      </c>
      <c r="M1275" s="36">
        <v>1153.5710710000001</v>
      </c>
      <c r="N1275" s="36">
        <v>2527.0650540000001</v>
      </c>
      <c r="O1275" s="36"/>
      <c r="P1275" s="36">
        <v>503.99946499999999</v>
      </c>
      <c r="Q1275" s="36">
        <v>1153.5710710000001</v>
      </c>
      <c r="R1275" s="36">
        <v>2527.0650540000001</v>
      </c>
      <c r="S1275" s="36"/>
      <c r="T1275" s="36">
        <f t="shared" si="63"/>
        <v>0</v>
      </c>
      <c r="U1275" s="36">
        <f t="shared" si="64"/>
        <v>0</v>
      </c>
      <c r="V1275" s="36">
        <f t="shared" si="65"/>
        <v>0</v>
      </c>
    </row>
    <row r="1276" spans="4:22" ht="15" customHeight="1" x14ac:dyDescent="0.25">
      <c r="H1276" s="35" t="s">
        <v>1301</v>
      </c>
      <c r="I1276" s="35"/>
      <c r="J1276" s="35"/>
      <c r="K1276" s="35"/>
      <c r="L1276" s="36">
        <v>353.58680900000002</v>
      </c>
      <c r="M1276" s="36">
        <v>587.77155800000003</v>
      </c>
      <c r="N1276" s="36">
        <v>1410.5386719999999</v>
      </c>
      <c r="O1276" s="36"/>
      <c r="P1276" s="36">
        <v>353.58680900000002</v>
      </c>
      <c r="Q1276" s="36">
        <v>587.77155800000003</v>
      </c>
      <c r="R1276" s="36">
        <v>1410.5386719999999</v>
      </c>
      <c r="S1276" s="36"/>
      <c r="T1276" s="36">
        <f t="shared" si="63"/>
        <v>0</v>
      </c>
      <c r="U1276" s="36">
        <f t="shared" si="64"/>
        <v>0</v>
      </c>
      <c r="V1276" s="36">
        <f t="shared" si="65"/>
        <v>0</v>
      </c>
    </row>
    <row r="1277" spans="4:22" ht="15" customHeight="1" x14ac:dyDescent="0.25">
      <c r="I1277" s="35" t="s">
        <v>1300</v>
      </c>
      <c r="J1277" s="35"/>
      <c r="K1277" s="35"/>
      <c r="L1277" s="36">
        <v>353.58680900000002</v>
      </c>
      <c r="M1277" s="36">
        <v>587.77155800000003</v>
      </c>
      <c r="N1277" s="36">
        <v>1410.5386719999999</v>
      </c>
      <c r="O1277" s="36"/>
      <c r="P1277" s="36">
        <v>353.58680900000002</v>
      </c>
      <c r="Q1277" s="36">
        <v>587.77155800000003</v>
      </c>
      <c r="R1277" s="36">
        <v>1410.5386719999999</v>
      </c>
      <c r="S1277" s="36"/>
      <c r="T1277" s="36">
        <f t="shared" si="63"/>
        <v>0</v>
      </c>
      <c r="U1277" s="36">
        <f t="shared" si="64"/>
        <v>0</v>
      </c>
      <c r="V1277" s="36">
        <f t="shared" si="65"/>
        <v>0</v>
      </c>
    </row>
    <row r="1278" spans="4:22" ht="30" customHeight="1" x14ac:dyDescent="0.25">
      <c r="J1278" s="35" t="s">
        <v>1299</v>
      </c>
      <c r="K1278" s="40" t="s">
        <v>1298</v>
      </c>
      <c r="L1278" s="36">
        <v>137.84454199999999</v>
      </c>
      <c r="M1278" s="36">
        <v>235.72868099999999</v>
      </c>
      <c r="N1278" s="36">
        <v>858.73998700000004</v>
      </c>
      <c r="O1278" s="36"/>
      <c r="P1278" s="36">
        <v>137.84454199999999</v>
      </c>
      <c r="Q1278" s="36">
        <v>235.72868099999999</v>
      </c>
      <c r="R1278" s="36">
        <v>858.73998700000004</v>
      </c>
      <c r="S1278" s="36"/>
      <c r="T1278" s="36">
        <f t="shared" si="63"/>
        <v>0</v>
      </c>
      <c r="U1278" s="36">
        <f t="shared" si="64"/>
        <v>0</v>
      </c>
      <c r="V1278" s="36">
        <f t="shared" si="65"/>
        <v>0</v>
      </c>
    </row>
    <row r="1279" spans="4:22" ht="30" customHeight="1" x14ac:dyDescent="0.25">
      <c r="J1279" s="38" t="s">
        <v>1297</v>
      </c>
      <c r="K1279" s="41" t="s">
        <v>1296</v>
      </c>
      <c r="L1279" s="39">
        <v>8.2834009999999996</v>
      </c>
      <c r="M1279" s="39">
        <v>73.239662999999993</v>
      </c>
      <c r="N1279" s="39">
        <v>144.13656399999999</v>
      </c>
      <c r="O1279" s="39"/>
      <c r="P1279" s="39">
        <v>8.2834009999999996</v>
      </c>
      <c r="Q1279" s="39">
        <v>73.239662999999993</v>
      </c>
      <c r="R1279" s="39">
        <v>144.13656399999999</v>
      </c>
      <c r="S1279" s="39"/>
      <c r="T1279" s="39">
        <f t="shared" si="63"/>
        <v>0</v>
      </c>
      <c r="U1279" s="39">
        <f t="shared" si="64"/>
        <v>0</v>
      </c>
      <c r="V1279" s="39">
        <f t="shared" si="65"/>
        <v>0</v>
      </c>
    </row>
    <row r="1280" spans="4:22" ht="75" customHeight="1" x14ac:dyDescent="0.25">
      <c r="J1280" s="38" t="s">
        <v>1295</v>
      </c>
      <c r="K1280" s="41" t="s">
        <v>1294</v>
      </c>
      <c r="L1280" s="39">
        <v>140.75907799999999</v>
      </c>
      <c r="M1280" s="39">
        <v>188.41871499999999</v>
      </c>
      <c r="N1280" s="39">
        <v>284.81859400000002</v>
      </c>
      <c r="O1280" s="39"/>
      <c r="P1280" s="39">
        <v>140.75907799999999</v>
      </c>
      <c r="Q1280" s="39">
        <v>188.41871499999999</v>
      </c>
      <c r="R1280" s="39">
        <v>284.81859400000002</v>
      </c>
      <c r="S1280" s="39"/>
      <c r="T1280" s="39">
        <f t="shared" si="63"/>
        <v>0</v>
      </c>
      <c r="U1280" s="39">
        <f t="shared" si="64"/>
        <v>0</v>
      </c>
      <c r="V1280" s="39">
        <f t="shared" si="65"/>
        <v>0</v>
      </c>
    </row>
    <row r="1281" spans="1:22" ht="30.75" customHeight="1" x14ac:dyDescent="0.25">
      <c r="J1281" s="38" t="s">
        <v>1293</v>
      </c>
      <c r="K1281" s="41" t="s">
        <v>1292</v>
      </c>
      <c r="L1281" s="39">
        <v>66.699787999999998</v>
      </c>
      <c r="M1281" s="39">
        <v>90.384499000000005</v>
      </c>
      <c r="N1281" s="39">
        <v>122.84352699999999</v>
      </c>
      <c r="O1281" s="39"/>
      <c r="P1281" s="39">
        <v>66.699787999999998</v>
      </c>
      <c r="Q1281" s="39">
        <v>90.384499000000005</v>
      </c>
      <c r="R1281" s="39">
        <v>122.84352699999999</v>
      </c>
      <c r="S1281" s="39"/>
      <c r="T1281" s="39">
        <f t="shared" si="63"/>
        <v>0</v>
      </c>
      <c r="U1281" s="39">
        <f t="shared" si="64"/>
        <v>0</v>
      </c>
      <c r="V1281" s="39">
        <f t="shared" si="65"/>
        <v>0</v>
      </c>
    </row>
    <row r="1282" spans="1:22" ht="15" customHeight="1" x14ac:dyDescent="0.25">
      <c r="H1282" s="35" t="s">
        <v>1291</v>
      </c>
      <c r="I1282" s="35"/>
      <c r="J1282" s="35"/>
      <c r="K1282" s="35"/>
      <c r="L1282" s="36">
        <v>150.412656</v>
      </c>
      <c r="M1282" s="36">
        <v>565.79951300000005</v>
      </c>
      <c r="N1282" s="36">
        <v>1116.526382</v>
      </c>
      <c r="O1282" s="36"/>
      <c r="P1282" s="36">
        <v>150.412656</v>
      </c>
      <c r="Q1282" s="36">
        <v>565.79951300000005</v>
      </c>
      <c r="R1282" s="36">
        <v>1116.526382</v>
      </c>
      <c r="S1282" s="36"/>
      <c r="T1282" s="36">
        <f t="shared" si="63"/>
        <v>0</v>
      </c>
      <c r="U1282" s="36">
        <f t="shared" si="64"/>
        <v>0</v>
      </c>
      <c r="V1282" s="36">
        <f t="shared" si="65"/>
        <v>0</v>
      </c>
    </row>
    <row r="1283" spans="1:22" ht="30" customHeight="1" x14ac:dyDescent="0.25">
      <c r="I1283" s="74" t="s">
        <v>1290</v>
      </c>
      <c r="J1283" s="73"/>
      <c r="K1283" s="73"/>
      <c r="L1283" s="36">
        <v>150.412656</v>
      </c>
      <c r="M1283" s="36">
        <v>565.79951300000005</v>
      </c>
      <c r="N1283" s="36">
        <v>1116.526382</v>
      </c>
      <c r="O1283" s="36"/>
      <c r="P1283" s="36">
        <v>150.412656</v>
      </c>
      <c r="Q1283" s="36">
        <v>565.79951300000005</v>
      </c>
      <c r="R1283" s="36">
        <v>1116.526382</v>
      </c>
      <c r="S1283" s="36"/>
      <c r="T1283" s="36">
        <f t="shared" si="63"/>
        <v>0</v>
      </c>
      <c r="U1283" s="36">
        <f t="shared" si="64"/>
        <v>0</v>
      </c>
      <c r="V1283" s="36">
        <f t="shared" si="65"/>
        <v>0</v>
      </c>
    </row>
    <row r="1284" spans="1:22" ht="15" customHeight="1" x14ac:dyDescent="0.25">
      <c r="J1284" s="35" t="s">
        <v>1289</v>
      </c>
      <c r="K1284" s="40" t="s">
        <v>1288</v>
      </c>
      <c r="L1284" s="36">
        <v>150.412656</v>
      </c>
      <c r="M1284" s="36">
        <v>565.79951300000005</v>
      </c>
      <c r="N1284" s="36">
        <v>1116.526382</v>
      </c>
      <c r="O1284" s="36"/>
      <c r="P1284" s="36">
        <v>150.412656</v>
      </c>
      <c r="Q1284" s="36">
        <v>565.79951300000005</v>
      </c>
      <c r="R1284" s="36">
        <v>1116.526382</v>
      </c>
      <c r="S1284" s="36"/>
      <c r="T1284" s="36">
        <f t="shared" si="63"/>
        <v>0</v>
      </c>
      <c r="U1284" s="36">
        <f t="shared" si="64"/>
        <v>0</v>
      </c>
      <c r="V1284" s="36">
        <f t="shared" si="65"/>
        <v>0</v>
      </c>
    </row>
    <row r="1285" spans="1:22" ht="7.5" customHeight="1" x14ac:dyDescent="0.25"/>
    <row r="1286" spans="1:22" ht="30" customHeight="1" x14ac:dyDescent="0.25">
      <c r="A1286" s="70" t="s">
        <v>2437</v>
      </c>
      <c r="B1286" s="71"/>
      <c r="C1286" s="71"/>
      <c r="D1286" s="71"/>
      <c r="E1286" s="71"/>
      <c r="F1286" s="71"/>
      <c r="G1286" s="71"/>
      <c r="H1286" s="71"/>
      <c r="I1286" s="71"/>
      <c r="J1286" s="71"/>
      <c r="K1286" s="71"/>
      <c r="L1286" s="54">
        <f>+SUM(L1287:L1288)</f>
        <v>62239.611024000005</v>
      </c>
      <c r="M1286" s="54">
        <f>+SUM(M1287:M1288)</f>
        <v>95926.070812000005</v>
      </c>
      <c r="N1286" s="54">
        <f>+SUM(N1287:N1288)</f>
        <v>129952.567035</v>
      </c>
      <c r="O1286" s="54"/>
      <c r="P1286" s="54">
        <f>+SUM(P1287:P1288)</f>
        <v>61739.778519490006</v>
      </c>
      <c r="Q1286" s="54">
        <f>+SUM(Q1287:Q1288)</f>
        <v>95611.720879160028</v>
      </c>
      <c r="R1286" s="54">
        <f>+SUM(R1287:R1288)</f>
        <v>129968.33939895999</v>
      </c>
      <c r="S1286" s="54"/>
      <c r="T1286" s="54">
        <f t="shared" ref="T1286:V1288" si="66">P1286-L1286</f>
        <v>-499.83250450999913</v>
      </c>
      <c r="U1286" s="54">
        <f t="shared" si="66"/>
        <v>-314.34993283997755</v>
      </c>
      <c r="V1286" s="54">
        <f t="shared" si="66"/>
        <v>15.772363959986251</v>
      </c>
    </row>
    <row r="1287" spans="1:22" ht="14.25" x14ac:dyDescent="0.25">
      <c r="F1287" s="42" t="s">
        <v>2438</v>
      </c>
      <c r="G1287" s="42"/>
      <c r="H1287" s="42"/>
      <c r="I1287" s="42"/>
      <c r="J1287" s="42"/>
      <c r="K1287" s="42"/>
      <c r="L1287" s="43">
        <v>3245.2737969999998</v>
      </c>
      <c r="M1287" s="43">
        <v>6151.0322839999999</v>
      </c>
      <c r="N1287" s="43">
        <v>9327.7276899999997</v>
      </c>
      <c r="O1287" s="43"/>
      <c r="P1287" s="43">
        <v>3281.3642196700102</v>
      </c>
      <c r="Q1287" s="43">
        <v>6039.1973909900316</v>
      </c>
      <c r="R1287" s="43">
        <v>9043.3408111799909</v>
      </c>
      <c r="S1287" s="43"/>
      <c r="T1287" s="43">
        <f t="shared" si="66"/>
        <v>36.090422670010412</v>
      </c>
      <c r="U1287" s="43">
        <f t="shared" si="66"/>
        <v>-111.83489300996825</v>
      </c>
      <c r="V1287" s="43">
        <f t="shared" si="66"/>
        <v>-284.38687882000886</v>
      </c>
    </row>
    <row r="1288" spans="1:22" ht="14.25" x14ac:dyDescent="0.25">
      <c r="A1288" s="65"/>
      <c r="B1288" s="65"/>
      <c r="C1288" s="65"/>
      <c r="D1288" s="65"/>
      <c r="E1288" s="65"/>
      <c r="F1288" s="44" t="s">
        <v>2439</v>
      </c>
      <c r="G1288" s="44"/>
      <c r="H1288" s="44"/>
      <c r="I1288" s="44"/>
      <c r="J1288" s="44"/>
      <c r="K1288" s="44"/>
      <c r="L1288" s="45">
        <v>58994.337227000004</v>
      </c>
      <c r="M1288" s="45">
        <v>89775.038528000005</v>
      </c>
      <c r="N1288" s="45">
        <v>120624.839345</v>
      </c>
      <c r="O1288" s="45"/>
      <c r="P1288" s="45">
        <v>58458.414299819997</v>
      </c>
      <c r="Q1288" s="45">
        <v>89572.523488170002</v>
      </c>
      <c r="R1288" s="45">
        <v>120924.99858777999</v>
      </c>
      <c r="S1288" s="45"/>
      <c r="T1288" s="45">
        <f t="shared" si="66"/>
        <v>-535.92292718000681</v>
      </c>
      <c r="U1288" s="45">
        <f t="shared" si="66"/>
        <v>-202.51503983000293</v>
      </c>
      <c r="V1288" s="45">
        <f t="shared" si="66"/>
        <v>300.15924277999147</v>
      </c>
    </row>
    <row r="1289" spans="1:22" ht="7.5" customHeight="1" thickBot="1" x14ac:dyDescent="0.3">
      <c r="A1289" s="21"/>
      <c r="B1289" s="21"/>
      <c r="C1289" s="21"/>
      <c r="D1289" s="21"/>
      <c r="E1289" s="21"/>
      <c r="F1289" s="66"/>
      <c r="G1289" s="66"/>
      <c r="H1289" s="66"/>
      <c r="I1289" s="66"/>
      <c r="J1289" s="66"/>
      <c r="K1289" s="66"/>
      <c r="L1289" s="67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</row>
    <row r="1290" spans="1:22" x14ac:dyDescent="0.25">
      <c r="A1290" s="1" t="s">
        <v>2435</v>
      </c>
    </row>
    <row r="1291" spans="1:22" x14ac:dyDescent="0.25">
      <c r="A1291" s="1" t="s">
        <v>2436</v>
      </c>
    </row>
  </sheetData>
  <mergeCells count="57">
    <mergeCell ref="I374:K374"/>
    <mergeCell ref="I431:K431"/>
    <mergeCell ref="I476:K476"/>
    <mergeCell ref="I148:K148"/>
    <mergeCell ref="I162:K162"/>
    <mergeCell ref="I212:K212"/>
    <mergeCell ref="I241:K241"/>
    <mergeCell ref="I304:K304"/>
    <mergeCell ref="I330:K330"/>
    <mergeCell ref="I42:K42"/>
    <mergeCell ref="I83:K83"/>
    <mergeCell ref="I93:K93"/>
    <mergeCell ref="I108:K108"/>
    <mergeCell ref="I119:K119"/>
    <mergeCell ref="I133:K133"/>
    <mergeCell ref="I540:K540"/>
    <mergeCell ref="I587:K587"/>
    <mergeCell ref="I609:K609"/>
    <mergeCell ref="I637:K637"/>
    <mergeCell ref="I677:K677"/>
    <mergeCell ref="A1286:K1286"/>
    <mergeCell ref="F1179:K1179"/>
    <mergeCell ref="F1262:K1262"/>
    <mergeCell ref="I1101:K1101"/>
    <mergeCell ref="I894:K894"/>
    <mergeCell ref="H826:K826"/>
    <mergeCell ref="H869:K869"/>
    <mergeCell ref="I1283:K1283"/>
    <mergeCell ref="I1240:K1240"/>
    <mergeCell ref="I1265:K1265"/>
    <mergeCell ref="I907:K907"/>
    <mergeCell ref="I924:K924"/>
    <mergeCell ref="I934:K934"/>
    <mergeCell ref="I963:K963"/>
    <mergeCell ref="I1055:K1055"/>
    <mergeCell ref="H940:K940"/>
    <mergeCell ref="H970:K970"/>
    <mergeCell ref="H482:K482"/>
    <mergeCell ref="H546:K546"/>
    <mergeCell ref="H613:K613"/>
    <mergeCell ref="H643:K643"/>
    <mergeCell ref="H686:K686"/>
    <mergeCell ref="H168:K168"/>
    <mergeCell ref="H247:K247"/>
    <mergeCell ref="H334:K334"/>
    <mergeCell ref="H383:K383"/>
    <mergeCell ref="H437:K437"/>
    <mergeCell ref="I1140:K1140"/>
    <mergeCell ref="I1167:K1167"/>
    <mergeCell ref="I1216:K1216"/>
    <mergeCell ref="I760:K760"/>
    <mergeCell ref="I786:K786"/>
    <mergeCell ref="I820:K820"/>
    <mergeCell ref="I863:K863"/>
    <mergeCell ref="H1000:K1000"/>
    <mergeCell ref="F1048:K1048"/>
    <mergeCell ref="F1059:K1059"/>
  </mergeCells>
  <printOptions horizontalCentered="1"/>
  <pageMargins left="0.39370078740157483" right="0.39370078740157483" top="0.39370078740157483" bottom="0.39370078740157483" header="0.31496062992125984" footer="0.31496062992125984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Osorio Ramirez</dc:creator>
  <cp:lastModifiedBy>Maria Cristina Gonzalez Gonzalez</cp:lastModifiedBy>
  <cp:lastPrinted>2014-04-26T03:08:56Z</cp:lastPrinted>
  <dcterms:created xsi:type="dcterms:W3CDTF">2014-04-25T01:16:52Z</dcterms:created>
  <dcterms:modified xsi:type="dcterms:W3CDTF">2014-08-30T00:04:10Z</dcterms:modified>
</cp:coreProperties>
</file>